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mapfrecorp-my.sharepoint.com/personal/paserra_mapfre_net/Documents/Escritorio/"/>
    </mc:Choice>
  </mc:AlternateContent>
  <xr:revisionPtr revIDLastSave="0" documentId="8_{4D7F55A3-B49D-46C7-A850-F417BB6639E2}" xr6:coauthVersionLast="47" xr6:coauthVersionMax="47" xr10:uidLastSave="{00000000-0000-0000-0000-000000000000}"/>
  <bookViews>
    <workbookView xWindow="-120" yWindow="-120" windowWidth="29040" windowHeight="15720" activeTab="2" xr2:uid="{3EB010A1-A80F-440E-AEB8-F87E82FFB639}"/>
  </bookViews>
  <sheets>
    <sheet name="Index" sheetId="2" r:id="rId1"/>
    <sheet name="12M 2023_P&amp;L by BU" sheetId="27" r:id="rId2"/>
    <sheet name="4Q 2023_P&amp;L by BU" sheetId="23" r:id="rId3"/>
    <sheet name="Quarterly standalone" sheetId="35" r:id="rId4"/>
    <sheet name="Regional Data by Segments" sheetId="20" r:id="rId5"/>
    <sheet name="Investment Portfolio" sheetId="15" r:id="rId6"/>
    <sheet name="Debt &amp; Capital management" sheetId="10" r:id="rId7"/>
    <sheet name="Solvency" sheetId="12" r:id="rId8"/>
    <sheet name="IFRS 17-6M 2023_BS" sheetId="30" r:id="rId9"/>
    <sheet name="IFRS 17-6M 2023_Con P&amp;L" sheetId="32" r:id="rId10"/>
    <sheet name="IFRS 17-12M 2023_BS" sheetId="25" r:id="rId11"/>
    <sheet name="IFRS 17-12M 2023_Con P&amp;L" sheetId="28" r:id="rId12"/>
    <sheet name="IFRS 17-12M 2023 Info by BU" sheetId="36" r:id="rId13"/>
    <sheet name="Terminology " sheetId="33" r:id="rId14"/>
    <sheet name="Exchange rates" sheetId="16" r:id="rId15"/>
    <sheet name="Annex" sheetId="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upa98">#REF!</definedName>
    <definedName name="__BLQ301">#REF!</definedName>
    <definedName name="__BLQ302">#REF!</definedName>
    <definedName name="__BLQ303">#REF!</definedName>
    <definedName name="__BLQ304">#REF!</definedName>
    <definedName name="__BLQ305">#REF!</definedName>
    <definedName name="__BLQ306">#REF!</definedName>
    <definedName name="__BLQ307">#REF!</definedName>
    <definedName name="__BLQ308">#REF!</definedName>
    <definedName name="__BLQ309">#REF!</definedName>
    <definedName name="__BLQ310">#REF!</definedName>
    <definedName name="__BLQ311">#REF!</definedName>
    <definedName name="__BLQ312">#REF!</definedName>
    <definedName name="__BLQ313">#REF!</definedName>
    <definedName name="__BLQ314">#REF!</definedName>
    <definedName name="__BLQ315">#REF!</definedName>
    <definedName name="__BLQ316">#REF!</definedName>
    <definedName name="__BLQ317">#REF!</definedName>
    <definedName name="__BLQ318">#REF!</definedName>
    <definedName name="__BLQ319">#REF!</definedName>
    <definedName name="__BLQ320">#REF!</definedName>
    <definedName name="__BLQ321">#REF!</definedName>
    <definedName name="__BLQ322">#REF!</definedName>
    <definedName name="__BLQ323">#REF!</definedName>
    <definedName name="__BLQ401">#REF!</definedName>
    <definedName name="__BLQ402">#REF!</definedName>
    <definedName name="__BLQ403">#REF!</definedName>
    <definedName name="__BLQ404">#REF!</definedName>
    <definedName name="__BLQ405">#REF!</definedName>
    <definedName name="__BLQ406">#REF!</definedName>
    <definedName name="__BLQ407">#REF!</definedName>
    <definedName name="__BLQ408">#REF!</definedName>
    <definedName name="__BLQ409">#REF!</definedName>
    <definedName name="__BLQ410">#REF!</definedName>
    <definedName name="__BLQ411">#REF!</definedName>
    <definedName name="__D7">#REF!</definedName>
    <definedName name="__L21000">#REF!</definedName>
    <definedName name="__L21400">#REF!</definedName>
    <definedName name="__L21700">#REF!</definedName>
    <definedName name="__L21800">#REF!</definedName>
    <definedName name="__L22000">#REF!</definedName>
    <definedName name="__L23000">#REF!</definedName>
    <definedName name="__L24000">#REF!</definedName>
    <definedName name="__L24100">#REF!</definedName>
    <definedName name="__L24200">#REF!</definedName>
    <definedName name="__L24300">#REF!</definedName>
    <definedName name="__L24400">#REF!</definedName>
    <definedName name="__L25000">#REF!</definedName>
    <definedName name="__L27000">#REF!</definedName>
    <definedName name="__L27400">#REF!</definedName>
    <definedName name="__L27500">#REF!</definedName>
    <definedName name="__L27540">#REF!</definedName>
    <definedName name="__L27550">#REF!</definedName>
    <definedName name="__upa98">#REF!</definedName>
    <definedName name="_1">#REF!</definedName>
    <definedName name="_1_1">#REF!</definedName>
    <definedName name="_10">#REF!</definedName>
    <definedName name="_10_FC">#REF!</definedName>
    <definedName name="_101">#REF!</definedName>
    <definedName name="_11">#REF!</definedName>
    <definedName name="_11_SEX">#REF!</definedName>
    <definedName name="_12">#REF!</definedName>
    <definedName name="_13">#REF!</definedName>
    <definedName name="_13_TASA">#REF!</definedName>
    <definedName name="_131">#REF!</definedName>
    <definedName name="_13411">#REF!</definedName>
    <definedName name="_13441">#REF!</definedName>
    <definedName name="_14">#REF!</definedName>
    <definedName name="_14_OTROS">#REF!</definedName>
    <definedName name="_14100">#REF!</definedName>
    <definedName name="_14200">#REF!</definedName>
    <definedName name="_15">#REF!</definedName>
    <definedName name="_16">#REF!</definedName>
    <definedName name="_17">#REF!</definedName>
    <definedName name="_17_RTDOSEX">#REF!</definedName>
    <definedName name="_18">#REF!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#REF!</definedName>
    <definedName name="_3_3">#REF!</definedName>
    <definedName name="_4">#REF!</definedName>
    <definedName name="_4_BOL">#REF!</definedName>
    <definedName name="_4BANCO">#REF!</definedName>
    <definedName name="_4INMOB">#REF!</definedName>
    <definedName name="_4VIDA">#REF!</definedName>
    <definedName name="_5_CPRA_">#REF!</definedName>
    <definedName name="_6">#REF!</definedName>
    <definedName name="_7">#REF!</definedName>
    <definedName name="_7_PE_IM">#REF!</definedName>
    <definedName name="_7AMER_CAUCION">#REF!</definedName>
    <definedName name="_7AMER_VIDA">#REF!</definedName>
    <definedName name="_7ANDIASIS">#REF!</definedName>
    <definedName name="_7ASISTPLUS">#REF!</definedName>
    <definedName name="_7GARANT">#REF!</definedName>
    <definedName name="_7IBASISARG">#REF!</definedName>
    <definedName name="_7PRLIFE">#REF!</definedName>
    <definedName name="_7SURASIS">#REF!</definedName>
    <definedName name="_8">#REF!</definedName>
    <definedName name="_9">#REF!</definedName>
    <definedName name="_9_PROV">#REF!</definedName>
    <definedName name="_99">#REF!</definedName>
    <definedName name="_999">#REF!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15" hidden="1">#REF!</definedName>
    <definedName name="_Fill" localSheetId="0" hidden="1">#REF!</definedName>
    <definedName name="_Fill" localSheetId="3" hidden="1">#REF!</definedName>
    <definedName name="_Fill" localSheetId="4" hidden="1">#REF!</definedName>
    <definedName name="_Fill" localSheetId="13" hidden="1">#REF!</definedName>
    <definedName name="_Fill" hidden="1">#REF!</definedName>
    <definedName name="_xlnm._FilterDatabase" localSheetId="4" hidden="1">'Regional Data by Segments'!$A$6:$K$46</definedName>
    <definedName name="_Hlk127452625" localSheetId="9">'IFRS 17-6M 2023_Con P&amp;L'!#REF!</definedName>
    <definedName name="_Hlk127452699" localSheetId="9">'IFRS 17-6M 2023_Con P&amp;L'!#REF!</definedName>
    <definedName name="_Hlk127452943" localSheetId="9">'IFRS 17-6M 2023_Con P&amp;L'!#REF!</definedName>
    <definedName name="_Hlk127453435" localSheetId="9">'IFRS 17-6M 2023_Con P&amp;L'!#REF!</definedName>
    <definedName name="_Hlk127453779" localSheetId="9">'IFRS 17-6M 2023_Con P&amp;L'!#REF!</definedName>
    <definedName name="_Hlk127454011" localSheetId="9">'IFRS 17-6M 2023_Con P&amp;L'!#REF!</definedName>
    <definedName name="_Hlk127454374" localSheetId="9">'IFRS 17-6M 2023_Con P&amp;L'!#REF!</definedName>
    <definedName name="_Hlk127958425" localSheetId="9">'IFRS 17-6M 2023_Con P&amp;L'!#REF!</definedName>
    <definedName name="_L21000">#REF!</definedName>
    <definedName name="_L21400">#REF!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#REF!</definedName>
    <definedName name="Actividades_C1_2_ENG" localSheetId="8">[2]Configuración!$BW:$BW</definedName>
    <definedName name="Actividades_C1_2_ENG" localSheetId="9">[2]Configuración!$BW:$BW</definedName>
    <definedName name="Actividades_C1_2_ENG">[3]Configuración!$BW:$BW</definedName>
    <definedName name="Actividades_C1_2_ESP" localSheetId="8">[2]Configuración!$BV:$BV</definedName>
    <definedName name="Actividades_C1_2_ESP" localSheetId="9">[2]Configuración!$BV:$BV</definedName>
    <definedName name="Actividades_C1_2_ESP">[3]Configuración!$BV:$BV</definedName>
    <definedName name="Actividades_ENG" localSheetId="8">[2]Configuración!$Y:$Y</definedName>
    <definedName name="Actividades_ENG" localSheetId="9">[2]Configuración!$Y:$Y</definedName>
    <definedName name="Actividades_ENG">[3]Configuración!$Y:$Y</definedName>
    <definedName name="Actividades_ESP" localSheetId="8">[2]Configuración!$X:$X</definedName>
    <definedName name="Actividades_ESP" localSheetId="9">[2]Configuración!$X:$X</definedName>
    <definedName name="Actividades_ESP">[3]Configuración!$X:$X</definedName>
    <definedName name="activo">#REF!</definedName>
    <definedName name="Activos_ICP" localSheetId="8">[2]Configuración!$AB:$AD</definedName>
    <definedName name="Activos_ICP" localSheetId="9">[2]Configuración!$AB:$AD</definedName>
    <definedName name="Activos_ICP">[3]Configuración!$AB:$AD</definedName>
    <definedName name="ActivosICP_ENG" localSheetId="8">[2]Configuración!$AC:$AC</definedName>
    <definedName name="ActivosICP_ENG" localSheetId="9">[2]Configuración!$AC:$AC</definedName>
    <definedName name="ActivosICP_ENG">[3]Configuración!$AC:$AC</definedName>
    <definedName name="ActivosICP_ESP" localSheetId="8">[2]Configuración!$AB:$AB</definedName>
    <definedName name="ActivosICP_ESP" localSheetId="9">[2]Configuración!$AB:$AB</definedName>
    <definedName name="ActivosICP_ESP">[3]Configuración!$AB:$AB</definedName>
    <definedName name="actual_year" hidden="1">'[4]Output1.cuadros resumen'!$G$6</definedName>
    <definedName name="AFA">#REF!</definedName>
    <definedName name="afasf">#REF!</definedName>
    <definedName name="AHORRO" localSheetId="1" hidden="1">{"'transportes'!$A$3:$K$28"}</definedName>
    <definedName name="AHORRO" localSheetId="2" hidden="1">{"'transportes'!$A$3:$K$28"}</definedName>
    <definedName name="AHORRO" localSheetId="15" hidden="1">{"'transportes'!$A$3:$K$28"}</definedName>
    <definedName name="AHORRO" localSheetId="10" hidden="1">{"'transportes'!$A$3:$K$28"}</definedName>
    <definedName name="AHORRO" localSheetId="11" hidden="1">{"'transportes'!$A$3:$K$28"}</definedName>
    <definedName name="AHORRO" localSheetId="8" hidden="1">{"'transportes'!$A$3:$K$28"}</definedName>
    <definedName name="AHORRO" localSheetId="9" hidden="1">{"'transportes'!$A$3:$K$28"}</definedName>
    <definedName name="AHORRO" localSheetId="0" hidden="1">{"'transportes'!$A$3:$K$28"}</definedName>
    <definedName name="AHORRO" localSheetId="3" hidden="1">{"'transportes'!$A$3:$K$28"}</definedName>
    <definedName name="AHORRO" localSheetId="4" hidden="1">{"'transportes'!$A$3:$K$28"}</definedName>
    <definedName name="AHORRO" localSheetId="13" hidden="1">{"'transportes'!$A$3:$K$28"}</definedName>
    <definedName name="AHORRO" hidden="1">{"'transportes'!$A$3:$K$28"}</definedName>
    <definedName name="anscount" hidden="1">1</definedName>
    <definedName name="Años" localSheetId="8">[2]Configuración!$A$2:$A$26</definedName>
    <definedName name="Años" localSheetId="9">[2]Configuración!$A$2:$A$26</definedName>
    <definedName name="Años">[3]Configuración!$A$2:$A$26</definedName>
    <definedName name="Años_1">[5]Configuración!$A$1:$A$65536</definedName>
    <definedName name="Aporte_financeiro_R__295_MM">#REF!</definedName>
    <definedName name="_xlnm.Print_Area" localSheetId="1">'12M 2023_P&amp;L by BU'!$A$1:$X$40</definedName>
    <definedName name="_xlnm.Print_Area" localSheetId="2">'4Q 2023_P&amp;L by BU'!$A$1:$T$34</definedName>
    <definedName name="_xlnm.Print_Area" localSheetId="15">Annex!$A$1:$K$14</definedName>
    <definedName name="_xlnm.Print_Area" localSheetId="11">'IFRS 17-12M 2023_Con P&amp;L'!#REF!</definedName>
    <definedName name="_xlnm.Print_Area" localSheetId="5">'Investment Portfolio'!$A$2:$F$42</definedName>
    <definedName name="_xlnm.Print_Area" localSheetId="3">'Quarterly standalone'!$A$1:$M$77</definedName>
    <definedName name="_xlnm.Print_Area" localSheetId="4">'Regional Data by Segments'!$A$1:$M$57</definedName>
    <definedName name="_xlnm.Print_Area" localSheetId="13">'Terminology '!$A$1:$G$21</definedName>
    <definedName name="AS">#REF!</definedName>
    <definedName name="AS2NamedRange" hidden="1">16</definedName>
    <definedName name="ASI">#REF!</definedName>
    <definedName name="Asiento1">#REF!</definedName>
    <definedName name="B">#REF!</definedName>
    <definedName name="B.101">'[6]Traducciones (1)'!$O:$Q</definedName>
    <definedName name="B.102">'[6]Traducciones (1)'!$S:$U</definedName>
    <definedName name="B.103">'[6]Traducciones (1)'!$W:$Y</definedName>
    <definedName name="B.11">'[6]Traducciones (1)'!$AA:$AC</definedName>
    <definedName name="B.121">'[6]Traducciones (1)'!$AE:$AG</definedName>
    <definedName name="B.122">'[6]Traducciones (1)'!$AI:$AK</definedName>
    <definedName name="B.13">'[6]Traducciones (1)'!$AM:$AO</definedName>
    <definedName name="B.14">'[6]Traducciones (1)'!$AQ:$AS</definedName>
    <definedName name="B.15">'[6]Traducciones (1)'!$AU:$AW</definedName>
    <definedName name="B.16_1" localSheetId="8">'[2]Traducciones (1)'!$BT:$BV</definedName>
    <definedName name="B.16_1" localSheetId="9">'[2]Traducciones (1)'!$BT:$BV</definedName>
    <definedName name="B.16_1">'[3]Traducciones (1)'!$BT:$BV</definedName>
    <definedName name="B.16_2" localSheetId="8">'[2]Traducciones (1)'!$BX:$BZ</definedName>
    <definedName name="B.16_2" localSheetId="9">'[2]Traducciones (1)'!$BX:$BZ</definedName>
    <definedName name="B.16_2">'[3]Traducciones (1)'!$BX:$BZ</definedName>
    <definedName name="B.161">'[6]Traducciones (1)'!$AY:$BA</definedName>
    <definedName name="B.162">'[6]Traducciones (1)'!$BC:$BE</definedName>
    <definedName name="B.171">'[6]Traducciones (1)'!$BG:$BI</definedName>
    <definedName name="B.172">'[6]Traducciones (1)'!$BK:$BM</definedName>
    <definedName name="B.173">'[6]Traducciones (1)'!$BO:$BQ</definedName>
    <definedName name="B.18">'[6]Traducciones (1)'!$BS:$BU</definedName>
    <definedName name="B.19">'[6]Traducciones (1)'!$BW:$BY</definedName>
    <definedName name="B.20">'[6]Traducciones (1)'!$DS$1:$DU$20</definedName>
    <definedName name="B.22">'[6]Traducciones (2)'!$B:$D</definedName>
    <definedName name="B.31">'[7]Traducciones (1)'!$AI$1:$AK$65536</definedName>
    <definedName name="b.32">'[7]Traducciones (1)'!$AM$1:$AO$65536</definedName>
    <definedName name="b.33">'[7]Traducciones (1)'!$AQ$1:$AS$65536</definedName>
    <definedName name="b.41">'[7]Traducciones (1)'!$AU$1:$AW$65536</definedName>
    <definedName name="b.42">'[7]Traducciones (1)'!$AY$1:$BA$65536</definedName>
    <definedName name="B.51" localSheetId="8">'[2]Traducciones (2)'!$AH:$AJ</definedName>
    <definedName name="B.51" localSheetId="9">'[2]Traducciones (2)'!$AH:$AJ</definedName>
    <definedName name="B.51">'[3]Traducciones (2)'!$AH:$AJ</definedName>
    <definedName name="B.52" localSheetId="8">'[2]Traducciones (2)'!$AL:$AN</definedName>
    <definedName name="B.52" localSheetId="9">'[2]Traducciones (2)'!$AL:$AN</definedName>
    <definedName name="B.52">'[3]Traducciones (2)'!$AL:$AN</definedName>
    <definedName name="b.53">'[7]Traducciones (1)'!$BK$1:$BM$65536</definedName>
    <definedName name="b.54">'[7]Traducciones (1)'!$BO$1:$BQ$65536</definedName>
    <definedName name="b.55">'[7]Traducciones (1)'!$BS$1:$BU$65536</definedName>
    <definedName name="b.56">'[7]Traducciones (1)'!$BX$1:$BZ$65536</definedName>
    <definedName name="b.57">'[7]Traducciones (1)'!$CB$1:$CD$65536</definedName>
    <definedName name="b.58">'[7]Traducciones (1)'!$CF$1:$CH$65536</definedName>
    <definedName name="b.58b">'[7]Traducciones (1)'!$CJ$1:$CL$65536</definedName>
    <definedName name="b.59">'[7]Traducciones (1)'!$CN$1:$CP$65536</definedName>
    <definedName name="b.6">'[7]Traducciones (1)'!$CR$1:$CT$65536</definedName>
    <definedName name="B.911">'[6]Traducciones (1)'!$G:$I</definedName>
    <definedName name="B.912">'[6]Traducciones (1)'!$K:$M</definedName>
    <definedName name="B_17_1">'[8]Traducciones (1)'!$CQ:$CS</definedName>
    <definedName name="B_17_2">'[8]Traducciones (1)'!$CU:$CW</definedName>
    <definedName name="B_8_10">'[8]Traducciones (1)'!$CM:$CO</definedName>
    <definedName name="B_8_30">'[8]Traducciones (1)'!$CY:$DA</definedName>
    <definedName name="B_8_35">'[8]Traducciones (1)'!$DC:$DE</definedName>
    <definedName name="B_D">#REF!</definedName>
    <definedName name="B0_1">'[7]Traducciones (1)'!$K$1:$M$65536</definedName>
    <definedName name="B0_2">'[7]Traducciones (1)'!$CV$1:$CX$65536</definedName>
    <definedName name="B1_1">'[7]Traducciones (1)'!$O$1:$Q$65536</definedName>
    <definedName name="B1_2">'[7]Traducciones (1)'!$S$1:$U$65536</definedName>
    <definedName name="B16_1_VIDA">#REF!</definedName>
    <definedName name="B16_2_VIDA">#REF!</definedName>
    <definedName name="B2.2">'[7]Traducciones (1)'!$AA$1:$AC$65536</definedName>
    <definedName name="B2_1">'[7]Traducciones (1)'!$W$1:$Y$65536</definedName>
    <definedName name="B5_10">'[8]Traducciones (1)'!$BK:$BM</definedName>
    <definedName name="B5_11">'[8]Traducciones (1)'!$BO:$BQ</definedName>
    <definedName name="B5_5">'[8]Traducciones (1)'!$BW:$BY</definedName>
    <definedName name="B5_8_B">'[8]Traducciones (1)'!$BS:$BU</definedName>
    <definedName name="B8_36">'[8]Traducciones (1)'!$DG:$DI</definedName>
    <definedName name="BALANCE">#REF!</definedName>
    <definedName name="BALANCECORMAPPESETAS">[9]M1T1!#REF!</definedName>
    <definedName name="balum">[10]Ativo!#REF!</definedName>
    <definedName name="_xlnm.Database">#REF!</definedName>
    <definedName name="BCE">#REF!</definedName>
    <definedName name="BDC">#REF!</definedName>
    <definedName name="BDS">#REF!</definedName>
    <definedName name="bolsa">#REF!</definedName>
    <definedName name="bolsaAmerica">#REF!</definedName>
    <definedName name="BS" localSheetId="8">'[2]Traducciones (1)'!$AZ:$BB</definedName>
    <definedName name="BS" localSheetId="9">'[2]Traducciones (1)'!$AZ:$BB</definedName>
    <definedName name="BS">'[3]Traducciones (1)'!$AZ:$BB</definedName>
    <definedName name="Bvtas">#REF!</definedName>
    <definedName name="CACA">#REF!</definedName>
    <definedName name="CAUC">#REF!</definedName>
    <definedName name="CE">#REF!</definedName>
    <definedName name="CEDULA_A1" localSheetId="8">'[2]Traducciones (1)'!$G:$I</definedName>
    <definedName name="CEDULA_A1" localSheetId="9">'[2]Traducciones (1)'!$G:$I</definedName>
    <definedName name="CEDULA_A1">'[3]Traducciones (1)'!$G:$I</definedName>
    <definedName name="CEDULA_A1.1.1">'[11]Traducciones (1)'!$O$1:$Q$65536</definedName>
    <definedName name="CEDULA_A1.2">'[11]Traducciones (1)'!$S$1:$U$65536</definedName>
    <definedName name="CEDULA_A1_1">'[12]Traducciones (1)'!$K$1:$M$65536</definedName>
    <definedName name="CEDULA_A2" localSheetId="8">'[2]Traducciones (1)'!$L:$N</definedName>
    <definedName name="CEDULA_A2" localSheetId="9">'[2]Traducciones (1)'!$L:$N</definedName>
    <definedName name="CEDULA_A2">'[3]Traducciones (1)'!$L:$N</definedName>
    <definedName name="CEDULA_A2.1">'[11]Traducciones (1)'!$AA$1:$AC$65536</definedName>
    <definedName name="CEDULA_A2.1.1">'[11]Traducciones (1)'!$AE$1:$AG$65536</definedName>
    <definedName name="CEDULA_A3" localSheetId="8">'[2]Traducciones (1)'!$P:$R</definedName>
    <definedName name="CEDULA_A3" localSheetId="9">'[2]Traducciones (1)'!$P:$R</definedName>
    <definedName name="CEDULA_A3">'[3]Traducciones (1)'!$P:$R</definedName>
    <definedName name="CEDULA_A3.1" localSheetId="8">'[2]Traducciones (1)'!$T:$V</definedName>
    <definedName name="CEDULA_A3.1" localSheetId="9">'[2]Traducciones (1)'!$T:$V</definedName>
    <definedName name="CEDULA_A3.1">'[3]Traducciones (1)'!$T:$V</definedName>
    <definedName name="CEDULA_A3.1.1">'[11]Traducciones (1)'!$AQ$1:$AS$65536</definedName>
    <definedName name="CEDULA_A3.1_NIIF4">'[13]Traducciones NIIF4'!$L:$N</definedName>
    <definedName name="CEDULA_A3.2">'[11]Traducciones (1)'!$AU$1:$AW$65536</definedName>
    <definedName name="CEDULA_A3_1_N">'[14]Traducciones (2)'!$BF:$BH</definedName>
    <definedName name="CEDULA_A4" localSheetId="8">'[2]Traducciones (1)'!$X:$Z</definedName>
    <definedName name="CEDULA_A4" localSheetId="9">'[2]Traducciones (1)'!$X:$Z</definedName>
    <definedName name="CEDULA_A4">'[3]Traducciones (1)'!$X:$Z</definedName>
    <definedName name="CEDULA_A4.1" localSheetId="8">'[2]Traducciones (1)'!$AF:$AH</definedName>
    <definedName name="CEDULA_A4.1" localSheetId="9">'[2]Traducciones (1)'!$AF:$AH</definedName>
    <definedName name="CEDULA_A4.1">'[3]Traducciones (1)'!$AF:$AH</definedName>
    <definedName name="CEDULA_A4_2">'[1]Traducciones (1)'!$BC:$BE</definedName>
    <definedName name="CEDULA_A5.1" localSheetId="8">'[2]Traducciones (1)'!$AJ:$AL</definedName>
    <definedName name="CEDULA_A5.1" localSheetId="9">'[2]Traducciones (1)'!$AJ:$AL</definedName>
    <definedName name="CEDULA_A5.1">'[3]Traducciones (1)'!$AJ:$AL</definedName>
    <definedName name="CEDULA_A5.1.1">'[1]Traducciones (1)'!$BO:$BQ</definedName>
    <definedName name="CEDULA_A5.2" localSheetId="8">'[2]Traducciones (1)'!$AR:$AT</definedName>
    <definedName name="CEDULA_A5.2" localSheetId="9">'[2]Traducciones (1)'!$AR:$AT</definedName>
    <definedName name="CEDULA_A5.2">'[3]Traducciones (1)'!$AR:$AT</definedName>
    <definedName name="CEDULA_A5.2.1">'[1]Traducciones (1)'!$BW:$BY</definedName>
    <definedName name="CEDULA_B.7_1">'[15]Traducciones (1)'!$G:$I</definedName>
    <definedName name="CEDULA_B.7_2">'[15]Traducciones (1)'!$K:$M</definedName>
    <definedName name="CEDULA_B.8_28">'[15]Traducciones (1)'!$S:$U</definedName>
    <definedName name="CEDULA_B_5_1_NIIF17">'[16]Traducciones (2)'!$EE:$EG</definedName>
    <definedName name="CEDULA_B_5_2_NIIF17">'[16]Traducciones (2)'!$EI:$EK</definedName>
    <definedName name="CEDULA_B0">'[5]Traducciones (1)'!$G$1:$I$65536</definedName>
    <definedName name="CEDULA_B18.2">'[14]Traducciones (2)'!$B:$D</definedName>
    <definedName name="CEDULA_B18_2" localSheetId="8">'[2]Traducciones (1)'!$CB:$CD</definedName>
    <definedName name="CEDULA_B18_2" localSheetId="9">'[2]Traducciones (1)'!$CB:$CD</definedName>
    <definedName name="CEDULA_B18_2">'[3]Traducciones (1)'!$CB:$CD</definedName>
    <definedName name="CEDULA_B21" localSheetId="8">'[2]Traducciones (1)'!$CF:$CH</definedName>
    <definedName name="CEDULA_B21" localSheetId="9">'[2]Traducciones (1)'!$CF:$CH</definedName>
    <definedName name="CEDULA_B21">'[3]Traducciones (1)'!$CF:$CH</definedName>
    <definedName name="CEDULA_B23">'[14]Traducciones (2)'!$AL:$AN</definedName>
    <definedName name="CEDULA_B24">'[14]Traducciones (2)'!$AP:$AR</definedName>
    <definedName name="CEDULA_B26">'[14]Traducciones (2)'!$AT:$AV</definedName>
    <definedName name="CEDULA_B27">'[14]Traducciones (2)'!$BJ:$BL</definedName>
    <definedName name="CEDULA_B29" localSheetId="8">'[2]Traducciones (1)'!$CV:$CX</definedName>
    <definedName name="CEDULA_B29" localSheetId="9">'[2]Traducciones (1)'!$CV:$CX</definedName>
    <definedName name="CEDULA_B29">'[3]Traducciones (1)'!$CV:$CX</definedName>
    <definedName name="CEDULA_B39" localSheetId="8">'[2]Traducciones (1)'!$CJ:$CL</definedName>
    <definedName name="CEDULA_B39" localSheetId="9">'[2]Traducciones (1)'!$CJ:$CL</definedName>
    <definedName name="CEDULA_B39">'[3]Traducciones (1)'!$CJ:$CL</definedName>
    <definedName name="CEDULA_B4.3">'[1]Traducciones (1)'!$CB:$CD</definedName>
    <definedName name="CEDULA_B44">'[16]Traducciones (1)'!$CV:$CX</definedName>
    <definedName name="CEDULA_B5.8" localSheetId="8">'[2]Traducciones (1)'!$BP:$BR</definedName>
    <definedName name="CEDULA_B5.8" localSheetId="9">'[2]Traducciones (1)'!$BP:$BR</definedName>
    <definedName name="CEDULA_B5.8">'[3]Traducciones (1)'!$BP:$BR</definedName>
    <definedName name="CEDULA_B51" localSheetId="8">'[2]Traducciones (2)'!$AH:$AJ</definedName>
    <definedName name="CEDULA_B51" localSheetId="9">'[2]Traducciones (2)'!$AH:$AJ</definedName>
    <definedName name="CEDULA_B51">'[3]Traducciones (2)'!$AH:$AJ</definedName>
    <definedName name="CEDULA_B52">'[14]Traducciones (2)'!$BB:$BD</definedName>
    <definedName name="CEDULA_B8_13">'[15]Traducciones (1)'!$W:$Y</definedName>
    <definedName name="CEDULA_B8_14">'[15]Traducciones (1)'!$AA:$AC</definedName>
    <definedName name="CEDULA_B8_15">'[15]Traducciones (1)'!$AE:$AG</definedName>
    <definedName name="CEDULA_B8_16">'[15]Traducciones (1)'!$AI:$AK</definedName>
    <definedName name="CEDULA_B8_17">'[15]Traducciones (1)'!$AM:$AO</definedName>
    <definedName name="CEDULA_B8_18">'[15]Traducciones (1)'!$AQ:$AS</definedName>
    <definedName name="CEDULA_B8_19">'[15]Traducciones (1)'!$AU:$AW</definedName>
    <definedName name="CEDULA_B8_20">'[15]Traducciones (1)'!$AY:$BA</definedName>
    <definedName name="CEDULA_B8_21">'[15]Traducciones (1)'!$BC:$BE</definedName>
    <definedName name="CEDULA_B8_22">'[15]Traducciones (1)'!$BG:$BI</definedName>
    <definedName name="CEDULA_B8_23">'[15]Traducciones (1)'!$BK:$BM</definedName>
    <definedName name="CEDULA_B8_24">'[15]Traducciones (1)'!$BO:$BQ</definedName>
    <definedName name="CEDULA_B8_25">'[15]Traducciones (1)'!$BS:$BU</definedName>
    <definedName name="CEDULA_B8_26">'[15]Traducciones (1)'!$BW:$BY</definedName>
    <definedName name="CEDULA_B8_27">'[15]Traducciones (1)'!$CA:$CC</definedName>
    <definedName name="CEDULA_B8_30">'[15]Traducciones (1)'!$CI:$CK</definedName>
    <definedName name="CEDULA_B8_33">'[15]Traducciones (1)'!$CE:$CG</definedName>
    <definedName name="CEDULA_B8_34">'[15]Traducciones (1)'!$CM:$CO</definedName>
    <definedName name="CEDULA_C1.1" localSheetId="8">'[2]Traducciones (2)'!$B:$D</definedName>
    <definedName name="CEDULA_C1.1" localSheetId="9">'[2]Traducciones (2)'!$B:$D</definedName>
    <definedName name="CEDULA_C1.1">'[3]Traducciones (2)'!$B:$D</definedName>
    <definedName name="CEDULA_C1.2" localSheetId="8">'[2]Traducciones (2)'!$F:$H</definedName>
    <definedName name="CEDULA_C1.2" localSheetId="9">'[2]Traducciones (2)'!$F:$H</definedName>
    <definedName name="CEDULA_C1.2">'[3]Traducciones (2)'!$F:$H</definedName>
    <definedName name="CEDULA_C1.3" localSheetId="8">'[2]Traducciones (2)'!$J:$L</definedName>
    <definedName name="CEDULA_C1.3" localSheetId="9">'[2]Traducciones (2)'!$J:$L</definedName>
    <definedName name="CEDULA_C1.3">'[3]Traducciones (2)'!$J:$L</definedName>
    <definedName name="CEDULA_C2">'[1]Traducciones (2)'!$V:$X</definedName>
    <definedName name="CEDULA_C4">'[1]Traducciones (2)'!$Z:$AB</definedName>
    <definedName name="CEDULA_D0" localSheetId="8">'[2]Traducciones (2)'!$V:$X</definedName>
    <definedName name="CEDULA_D0" localSheetId="9">'[2]Traducciones (2)'!$V:$X</definedName>
    <definedName name="CEDULA_D0">'[3]Traducciones (2)'!$V:$X</definedName>
    <definedName name="CEDULA_D1">'[1]Traducciones (2)'!$AL:$AN</definedName>
    <definedName name="CEDULA_D2.1" localSheetId="8">'[2]Traducciones (2)'!$Z:$AB</definedName>
    <definedName name="CEDULA_D2.1" localSheetId="9">'[2]Traducciones (2)'!$Z:$AB</definedName>
    <definedName name="CEDULA_D2.1">'[3]Traducciones (2)'!$Z:$AB</definedName>
    <definedName name="CedulasA">'[17]CEDULAS A'!$K$3:$K$319</definedName>
    <definedName name="Choices_Wrapper">[18]!Choices_Wrapper</definedName>
    <definedName name="CODIGOSACTIVO">#REF!</definedName>
    <definedName name="COMISS._DIF._SEG___OUTRAS">#REF!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[19]Saldos!$B$2:$B$654</definedName>
    <definedName name="Copia_datos">#REF!</definedName>
    <definedName name="Cormap">'[20]OP REAS 2000'!#REF!</definedName>
    <definedName name="CTARESULTADOS">#REF!</definedName>
    <definedName name="CUADRO">#REF!</definedName>
    <definedName name="CUENTA_DE_PERDIDAS_Y_GANANCIAS_CONSOLIDADA">#REF!</definedName>
    <definedName name="Cuentas_C2">[1]Configuración!$AW:$AY</definedName>
    <definedName name="Cuentas_C2_ENG">[1]Configuración!$AX:$AX</definedName>
    <definedName name="Cuentas_C2_ESP">[1]Configuración!$AW:$AW</definedName>
    <definedName name="D">#REF!</definedName>
    <definedName name="D.23">'[6]Traducciones (1)'!$CR:$CT</definedName>
    <definedName name="D.31">'[6]Traducciones (1)'!$CV:$CX</definedName>
    <definedName name="D.32">'[6]Traducciones (1)'!$CZ:$DB</definedName>
    <definedName name="D.4">'[6]Traducciones (1)'!$DD:$DF</definedName>
    <definedName name="D.51">'[6]Traducciones (1)'!$DH:$DJ</definedName>
    <definedName name="D.52">'[6]Traducciones (1)'!$DL:$DN</definedName>
    <definedName name="D.DCF1" hidden="1">[21]DCF!#REF!</definedName>
    <definedName name="D.DCF2" hidden="1">[21]DCF!#REF!</definedName>
    <definedName name="D.DCF3" hidden="1">[21]DCF!#REF!</definedName>
    <definedName name="D.DCF4" hidden="1">[21]DCF!#REF!</definedName>
    <definedName name="D.DCF5" hidden="1">[21]DCF!#REF!</definedName>
    <definedName name="D.DCF6" hidden="1">[21]DCF!#REF!</definedName>
    <definedName name="D.DCF7" hidden="1">[21]DCF!#REF!</definedName>
    <definedName name="D.DCF8" hidden="1">[21]DCF!#REF!</definedName>
    <definedName name="d_13411">'[22]13311'!$A$1:$T$98</definedName>
    <definedName name="D0_Actividad" localSheetId="8">'[2]Traducciones (2)'!$W$35:$W$36</definedName>
    <definedName name="D0_Actividad" localSheetId="9">'[2]Traducciones (2)'!$W$35:$W$36</definedName>
    <definedName name="D0_Actividad">'[3]Traducciones (2)'!$W$35:$W$36</definedName>
    <definedName name="D0_Activity" localSheetId="8">'[2]Traducciones (2)'!$X$35:$X$36</definedName>
    <definedName name="D0_Activity" localSheetId="9">'[2]Traducciones (2)'!$X$35:$X$36</definedName>
    <definedName name="D0_Activity">'[3]Traducciones (2)'!$X$35:$X$36</definedName>
    <definedName name="D7_1">#REF!</definedName>
    <definedName name="DADOS">#REF!</definedName>
    <definedName name="DADOS_SUN">[23]SUN!$A$1:$N$600</definedName>
    <definedName name="DATOS">#REF!</definedName>
    <definedName name="Datos_Cedula_B.8_8_C_1" localSheetId="8">#REF!</definedName>
    <definedName name="Datos_Cedula_B.8_8_C_1" localSheetId="9">#REF!</definedName>
    <definedName name="Datos_Cedula_B.8_8_C_1">#REF!</definedName>
    <definedName name="DatosGestion">#REF!</definedName>
    <definedName name="DATOSINDIVPESETAS">[9]M1T1!#REF!</definedName>
    <definedName name="DATOSINDIVSDADESIG">#REF!</definedName>
    <definedName name="DATOSINDIVSDESIG">#REF!</definedName>
    <definedName name="DATOSINDIVSDESPEQ">#REF!</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hidden="1">[21]DCF!#REF!</definedName>
    <definedName name="DC.DCF2" hidden="1">[21]DCF!#REF!</definedName>
    <definedName name="dd" localSheetId="1" hidden="1">#REF!</definedName>
    <definedName name="dd" localSheetId="2" hidden="1">#REF!</definedName>
    <definedName name="dd" localSheetId="15" hidden="1">#REF!</definedName>
    <definedName name="dd" localSheetId="0" hidden="1">#REF!</definedName>
    <definedName name="dd" localSheetId="3" hidden="1">#REF!</definedName>
    <definedName name="dd" localSheetId="13" hidden="1">#REF!</definedName>
    <definedName name="dd" hidden="1">#REF!</definedName>
    <definedName name="deb">#REF!</definedName>
    <definedName name="DEBDETAL">#REF!</definedName>
    <definedName name="DEBE">#REF!</definedName>
    <definedName name="demmil">#REF!</definedName>
    <definedName name="demum">#REF!</definedName>
    <definedName name="destinoA32">#REF!</definedName>
    <definedName name="destinosnat">#REF!</definedName>
    <definedName name="DETALLES">'[24]Traducciones (1)'!$CR:$CT</definedName>
    <definedName name="Disc_Rates">[25]NB_Sample!$E$77:$BB$77</definedName>
    <definedName name="Div_pag">[14]Configuración!$AQ$1:$AS$4</definedName>
    <definedName name="Div_pag_ENG">[14]Configuración!$AR$1:$AR$4</definedName>
    <definedName name="Div_pag_ESP">[14]Configuración!$AQ$1:$AQ$4</definedName>
    <definedName name="Div_rec" localSheetId="8">[2]Configuración!$AN$1:$AP$4</definedName>
    <definedName name="Div_rec" localSheetId="9">[2]Configuración!$AN$1:$AP$4</definedName>
    <definedName name="Div_rec">[3]Configuración!$AN$1:$AP$4</definedName>
    <definedName name="Div_rec_ENG" localSheetId="8">[2]Configuración!$AO$1:$AO$4</definedName>
    <definedName name="Div_rec_ENG" localSheetId="9">[2]Configuración!$AO$1:$AO$4</definedName>
    <definedName name="Div_rec_ENG">[3]Configuración!$AO$1:$AO$4</definedName>
    <definedName name="Div_rec_ESP" localSheetId="8">[2]Configuración!$AN$1:$AN$4</definedName>
    <definedName name="Div_rec_ESP" localSheetId="9">[2]Configuración!$AN$1:$AN$4</definedName>
    <definedName name="Div_rec_ESP">[3]Configuración!$AN$1:$AN$4</definedName>
    <definedName name="DIVIDENDOS">#REF!</definedName>
    <definedName name="doarmil">#REF!</definedName>
    <definedName name="doarum">#REF!</definedName>
    <definedName name="DRE_BB">[26]DRE!#REF!</definedName>
    <definedName name="E">#REF!</definedName>
    <definedName name="ee" localSheetId="1" hidden="1">{"'transportes'!$A$3:$K$28"}</definedName>
    <definedName name="ee" localSheetId="2" hidden="1">{"'transportes'!$A$3:$K$28"}</definedName>
    <definedName name="ee" localSheetId="15" hidden="1">{"'transportes'!$A$3:$K$28"}</definedName>
    <definedName name="ee" localSheetId="10" hidden="1">{"'transportes'!$A$3:$K$28"}</definedName>
    <definedName name="ee" localSheetId="11" hidden="1">{"'transportes'!$A$3:$K$28"}</definedName>
    <definedName name="ee" localSheetId="0" hidden="1">{"'transportes'!$A$3:$K$28"}</definedName>
    <definedName name="ee" localSheetId="3" hidden="1">{"'transportes'!$A$3:$K$28"}</definedName>
    <definedName name="ee" localSheetId="4" hidden="1">{"'transportes'!$A$3:$K$28"}</definedName>
    <definedName name="ee" localSheetId="13" hidden="1">{"'transportes'!$A$3:$K$28"}</definedName>
    <definedName name="ee" hidden="1">{"'transportes'!$A$3:$K$28"}</definedName>
    <definedName name="EEFF1">#REF!</definedName>
    <definedName name="EEFF2">#REF!</definedName>
    <definedName name="EEFF3">#REF!</definedName>
    <definedName name="EEFF4">#REF!</definedName>
    <definedName name="EEFF5">#REF!</definedName>
    <definedName name="Efectivo_ICP" localSheetId="8">[2]Configuración!$AK:$AM</definedName>
    <definedName name="Efectivo_ICP" localSheetId="9">[2]Configuración!$AK:$AM</definedName>
    <definedName name="Efectivo_ICP">[3]Configuración!$AK:$AM</definedName>
    <definedName name="Efectivo_ICP_NAT">[14]Configuración!$BU:$BW</definedName>
    <definedName name="Efectivo_ICP_NAT_2">[14]Configuración!$BV:$BW</definedName>
    <definedName name="Efectivo_ICP_NAT_Esp">[14]Configuración!$BU:$BU</definedName>
    <definedName name="Efectivo_ICP_NAT_Ing">[14]Configuración!$BV:$BV</definedName>
    <definedName name="EfectivoICP_ENG" localSheetId="8">[2]Configuración!$AL:$AL</definedName>
    <definedName name="EfectivoICP_ENG" localSheetId="9">[2]Configuración!$AL:$AL</definedName>
    <definedName name="EfectivoICP_ENG">[3]Configuración!$AL:$AL</definedName>
    <definedName name="EfectivoICP_ESP" localSheetId="8">[2]Configuración!$AK:$AK</definedName>
    <definedName name="EfectivoICP_ESP" localSheetId="9">[2]Configuración!$AK:$AK</definedName>
    <definedName name="EfectivoICP_ESP">[3]Configuración!$AK:$AK</definedName>
    <definedName name="EJERCICIO">#REF!</definedName>
    <definedName name="ejercicio_1">#REF!</definedName>
    <definedName name="ENDEUDAMIENTO">#REF!</definedName>
    <definedName name="endyear">#REF!</definedName>
    <definedName name="ENECO">#REF!</definedName>
    <definedName name="ENEMA">#REF!</definedName>
    <definedName name="Entidades" localSheetId="8">[2]Configuración!$H:$H</definedName>
    <definedName name="Entidades" localSheetId="9">[2]Configuración!$H:$H</definedName>
    <definedName name="Entidades">[3]Configuración!$H:$H</definedName>
    <definedName name="Entidades_ICP" localSheetId="8">[2]Configuración!$G:$G</definedName>
    <definedName name="Entidades_ICP" localSheetId="9">[2]Configuración!$G:$G</definedName>
    <definedName name="Entidades_ICP">[3]Configuración!$G:$G</definedName>
    <definedName name="EntidadesHolding">[16]Configuración!$AA:$AA</definedName>
    <definedName name="EntidadesICP">[27]Configuración!$I:$I</definedName>
    <definedName name="ENTITY">[28]Menu!$C$8</definedName>
    <definedName name="ENVIO">#REF!</definedName>
    <definedName name="EST271MVP201011_SIGMA">#REF!</definedName>
    <definedName name="extrbal">#REF!</definedName>
    <definedName name="extrdem">#REF!</definedName>
    <definedName name="F_C">#REF!</definedName>
    <definedName name="FA">#REF!</definedName>
    <definedName name="FAN">#REF!</definedName>
    <definedName name="FEBCO">#REF!</definedName>
    <definedName name="FEBMA">#REF!</definedName>
    <definedName name="Fechas">[29]Traducciones!$B$1:$B$13</definedName>
    <definedName name="ff" localSheetId="1" hidden="1">{"'transportes'!$A$3:$K$28"}</definedName>
    <definedName name="ff" localSheetId="2" hidden="1">{"'transportes'!$A$3:$K$28"}</definedName>
    <definedName name="ff" localSheetId="15" hidden="1">{"'transportes'!$A$3:$K$28"}</definedName>
    <definedName name="ff" localSheetId="10" hidden="1">{"'transportes'!$A$3:$K$28"}</definedName>
    <definedName name="ff" localSheetId="11" hidden="1">{"'transportes'!$A$3:$K$28"}</definedName>
    <definedName name="ff" localSheetId="8" hidden="1">{"'transportes'!$A$3:$K$28"}</definedName>
    <definedName name="ff" localSheetId="9" hidden="1">{"'transportes'!$A$3:$K$28"}</definedName>
    <definedName name="ff" localSheetId="0" hidden="1">{"'transportes'!$A$3:$K$28"}</definedName>
    <definedName name="ff" localSheetId="3" hidden="1">{"'transportes'!$A$3:$K$28"}</definedName>
    <definedName name="ff" localSheetId="4" hidden="1">{"'transportes'!$A$3:$K$28"}</definedName>
    <definedName name="ff" localSheetId="13" hidden="1">{"'transportes'!$A$3:$K$28"}</definedName>
    <definedName name="ff" hidden="1">{"'transportes'!$A$3:$K$28"}</definedName>
    <definedName name="ffppconso">#REF!</definedName>
    <definedName name="FG" localSheetId="1" hidden="1">{"'transportes'!$A$3:$K$28"}</definedName>
    <definedName name="FG" localSheetId="2" hidden="1">{"'transportes'!$A$3:$K$28"}</definedName>
    <definedName name="FG" localSheetId="15" hidden="1">{"'transportes'!$A$3:$K$28"}</definedName>
    <definedName name="FG" localSheetId="0" hidden="1">{"'transportes'!$A$3:$K$28"}</definedName>
    <definedName name="FG" localSheetId="3" hidden="1">{"'transportes'!$A$3:$K$28"}</definedName>
    <definedName name="FG" localSheetId="4" hidden="1">{"'transportes'!$A$3:$K$28"}</definedName>
    <definedName name="FG" localSheetId="13" hidden="1">{"'transportes'!$A$3:$K$28"}</definedName>
    <definedName name="FG" hidden="1">{"'transportes'!$A$3:$K$28"}</definedName>
    <definedName name="FIDUC_PR">#REF!</definedName>
    <definedName name="FILAS_COPIAR">#REF!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[30]Datos_Listas!$A$38</definedName>
    <definedName name="H">#REF!</definedName>
    <definedName name="hab">#REF!</definedName>
    <definedName name="HABDETAL">#REF!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15" hidden="1">{"'transportes'!$A$3:$K$28"}</definedName>
    <definedName name="HTML_Control" localSheetId="10" hidden="1">{"'transportes'!$A$3:$K$28"}</definedName>
    <definedName name="HTML_Control" localSheetId="11" hidden="1">{"'transportes'!$A$3:$K$28"}</definedName>
    <definedName name="HTML_Control" localSheetId="8" hidden="1">{"'transportes'!$A$3:$K$28"}</definedName>
    <definedName name="HTML_Control" localSheetId="9" hidden="1">{"'transportes'!$A$3:$K$28"}</definedName>
    <definedName name="HTML_Control" localSheetId="0" hidden="1">{"'transportes'!$A$3:$K$28"}</definedName>
    <definedName name="HTML_Control" localSheetId="3" hidden="1">{"'transportes'!$A$3:$K$28"}</definedName>
    <definedName name="HTML_Control" localSheetId="4" hidden="1">{"'transportes'!$A$3:$K$28"}</definedName>
    <definedName name="HTML_Control" localSheetId="13"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[31]Configuración!#REF!</definedName>
    <definedName name="IDIOMA" localSheetId="1">[32]Traducciones!$A:$C</definedName>
    <definedName name="IDIOMA" localSheetId="2">[33]Traducciones!$A:$C</definedName>
    <definedName name="IDIOMA" localSheetId="15">[34]Traducciones!$A:$C</definedName>
    <definedName name="Idioma" localSheetId="10">[35]Traducciones!$B:$D</definedName>
    <definedName name="Idioma" localSheetId="11">[35]Traducciones!$B:$D</definedName>
    <definedName name="Idioma" localSheetId="8">[35]Traducciones!$B:$D</definedName>
    <definedName name="Idioma" localSheetId="9">[35]Traducciones!$B:$D</definedName>
    <definedName name="IDIOMA" localSheetId="0">[34]Traducciones!$A:$C</definedName>
    <definedName name="IDIOMA" localSheetId="3">[33]Traducciones!$A:$C</definedName>
    <definedName name="IDIOMA" localSheetId="4">[36]Traducciones!$A:$C</definedName>
    <definedName name="IDIOMA" localSheetId="13">[34]Traducciones!$A:$C</definedName>
    <definedName name="IDIOMA">[37]Traducciones!$A:$C</definedName>
    <definedName name="Idiomas" localSheetId="8">'[2]Traducciones (1)'!$A$1:$A$2</definedName>
    <definedName name="Idiomas" localSheetId="9">'[2]Traducciones (1)'!$A$1:$A$2</definedName>
    <definedName name="Idiomas">'[3]Traducciones (1)'!$A$1:$A$2</definedName>
    <definedName name="IMP">#REF!</definedName>
    <definedName name="Imprime_resumen">#REF!</definedName>
    <definedName name="Incremento_ENG">[14]Configuración!$S$1:$S$5</definedName>
    <definedName name="Incremento_ESP">[14]Configuración!$R$1:$R$5</definedName>
    <definedName name="INDICADORES">'[1]Traducciones (2)'!$BR:$BT</definedName>
    <definedName name="Inicializa_plantilla">#REF!</definedName>
    <definedName name="INMUEBLES">#REF!</definedName>
    <definedName name="INTERESESMINORITARIOS">#REF!</definedName>
    <definedName name="INTGL">#REF!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15" hidden="1">{"'transportes'!$A$3:$K$28"}</definedName>
    <definedName name="LATAM" localSheetId="10" hidden="1">{"'transportes'!$A$3:$K$28"}</definedName>
    <definedName name="LATAM" localSheetId="11" hidden="1">{"'transportes'!$A$3:$K$28"}</definedName>
    <definedName name="LATAM" localSheetId="0" hidden="1">{"'transportes'!$A$3:$K$28"}</definedName>
    <definedName name="LATAM" localSheetId="3" hidden="1">{"'transportes'!$A$3:$K$28"}</definedName>
    <definedName name="LATAM" localSheetId="4" hidden="1">{"'transportes'!$A$3:$K$28"}</definedName>
    <definedName name="LATAM" localSheetId="13" hidden="1">{"'transportes'!$A$3:$K$28"}</definedName>
    <definedName name="LATAM" hidden="1">{"'transportes'!$A$3:$K$28"}</definedName>
    <definedName name="LEASI">#REF!</definedName>
    <definedName name="Lineas_ENG" localSheetId="8">[2]Configuración!$AU$1:$AU$15</definedName>
    <definedName name="Lineas_ENG" localSheetId="9">[2]Configuración!$AU$1:$AU$15</definedName>
    <definedName name="Lineas_ENG">[3]Configuración!$AU$1:$AU$15</definedName>
    <definedName name="Lineas_ESP" localSheetId="8">[2]Configuración!$AT$1:$AT$15</definedName>
    <definedName name="Lineas_ESP" localSheetId="9">[2]Configuración!$AT$1:$AT$15</definedName>
    <definedName name="Lineas_ESP">[3]Configuración!$AT$1:$AT$15</definedName>
    <definedName name="LLL">[38]FINANCIERAS!$B$2:$AP$102</definedName>
    <definedName name="lobtext">[39]Overview!$B$45</definedName>
    <definedName name="lupocib">#REF!</definedName>
    <definedName name="lupoleg">#REF!</definedName>
    <definedName name="M_">#REF!</definedName>
    <definedName name="Macraphappp">#REF!</definedName>
    <definedName name="MACRO_DEL_DEB">#REF!</definedName>
    <definedName name="MACRO_DEL_HAB">#REF!</definedName>
    <definedName name="MACRO_DEL_PAS">#REF!</definedName>
    <definedName name="Macrospind">#REF!</definedName>
    <definedName name="Macrovid">#REF!</definedName>
    <definedName name="Macrovidahocol">#REF!</definedName>
    <definedName name="Macrovidahoind">#REF!</definedName>
    <definedName name="Macrovidriescol">#REF!</definedName>
    <definedName name="Macrovidriesind">#REF!</definedName>
    <definedName name="Macrovidsegucam">#REF!</definedName>
    <definedName name="MAGEN">#REF!</definedName>
    <definedName name="Mamerica">#REF!</definedName>
    <definedName name="MAPEN">#REF!</definedName>
    <definedName name="MATERIAL">#REF!</definedName>
    <definedName name="MATERIALANT">#REF!</definedName>
    <definedName name="materiales">#REF!</definedName>
    <definedName name="MCAUCION">#REF!</definedName>
    <definedName name="MENU" localSheetId="8">'[2]Traducciones (1)'!$C:$E</definedName>
    <definedName name="MENU" localSheetId="9">'[2]Traducciones (1)'!$C:$E</definedName>
    <definedName name="MENU">'[3]Traducciones (1)'!$C:$E</definedName>
    <definedName name="MENU_DET">'[6]Traducciones (1)'!$C:$E</definedName>
    <definedName name="mesclado">#REF!</definedName>
    <definedName name="Meses" localSheetId="8">[2]Configuración!$B:$B</definedName>
    <definedName name="Meses" localSheetId="9">[2]Configuración!$B:$B</definedName>
    <definedName name="Meses">[3]Configuración!$B:$B</definedName>
    <definedName name="Meses_1" localSheetId="8">[2]Configuración!$B$2:$B$14</definedName>
    <definedName name="Meses_1" localSheetId="9">[2]Configuración!$B$2:$B$14</definedName>
    <definedName name="Meses_1">[3]Configuración!$B$2:$B$14</definedName>
    <definedName name="Meses_2" localSheetId="8">[2]Configuración!$C$2:$C$14</definedName>
    <definedName name="Meses_2" localSheetId="9">[2]Configuración!$C$2:$C$14</definedName>
    <definedName name="Meses_2">[3]Configuración!$C$2:$C$14</definedName>
    <definedName name="modelos">#REF!</definedName>
    <definedName name="Muries">#REF!</definedName>
    <definedName name="mutmil">#REF!</definedName>
    <definedName name="Mutua" localSheetId="1" hidden="1">{"'transportes'!$A$3:$K$28"}</definedName>
    <definedName name="Mutua" localSheetId="2" hidden="1">{"'transportes'!$A$3:$K$28"}</definedName>
    <definedName name="Mutua" localSheetId="15" hidden="1">{"'transportes'!$A$3:$K$28"}</definedName>
    <definedName name="Mutua" localSheetId="10" hidden="1">{"'transportes'!$A$3:$K$28"}</definedName>
    <definedName name="Mutua" localSheetId="11" hidden="1">{"'transportes'!$A$3:$K$28"}</definedName>
    <definedName name="Mutua" localSheetId="8" hidden="1">{"'transportes'!$A$3:$K$28"}</definedName>
    <definedName name="Mutua" localSheetId="9" hidden="1">{"'transportes'!$A$3:$K$28"}</definedName>
    <definedName name="Mutua" localSheetId="0" hidden="1">{"'transportes'!$A$3:$K$28"}</definedName>
    <definedName name="Mutua" localSheetId="3" hidden="1">{"'transportes'!$A$3:$K$28"}</definedName>
    <definedName name="Mutua" localSheetId="4" hidden="1">{"'transportes'!$A$3:$K$28"}</definedName>
    <definedName name="Mutua" localSheetId="13" hidden="1">{"'transportes'!$A$3:$K$28"}</definedName>
    <definedName name="Mutua" hidden="1">{"'transportes'!$A$3:$K$28"}</definedName>
    <definedName name="mutum">#REF!</definedName>
    <definedName name="MXVIDA">#REF!</definedName>
    <definedName name="nombretxt">'[17]FICHERO TEXTO'!A1</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1" hidden="1">{"'transportes'!$A$3:$K$28"}</definedName>
    <definedName name="o" localSheetId="8" hidden="1">{"'transportes'!$A$3:$K$28"}</definedName>
    <definedName name="o" localSheetId="9" hidden="1">{"'transportes'!$A$3:$K$28"}</definedName>
    <definedName name="o" hidden="1">{"'transportes'!$A$3:$K$28"}</definedName>
    <definedName name="Operaciones_ENG">[1]Configuración!$BB$1:$BB$10</definedName>
    <definedName name="Operaciones_ESP">[1]Configuración!$BA$1:$BA$10</definedName>
    <definedName name="OtrosIngresos1S04">'[40]P&amp;G, y BALANCE NIIF'!$C$16+SUM('[40]P&amp;G, y BALANCE NIIF'!$C$20:$C$25)</definedName>
    <definedName name="P">#REF!</definedName>
    <definedName name="P_E">#REF!</definedName>
    <definedName name="Pal_Workbook_GUID" hidden="1">"ZPN9D9JRXQB6EXJM3H14MCUF"</definedName>
    <definedName name="PARTIDASCRUCE">#REF!</definedName>
    <definedName name="pas">#REF!</definedName>
    <definedName name="PASDETAL">#REF!</definedName>
    <definedName name="pasivo">#REF!</definedName>
    <definedName name="Pasivos_ICP" localSheetId="8">[2]Configuración!$AE:$AG</definedName>
    <definedName name="Pasivos_ICP" localSheetId="9">[2]Configuración!$AE:$AG</definedName>
    <definedName name="Pasivos_ICP">[3]Configuración!$AE:$AG</definedName>
    <definedName name="PasivosICP_ENG" localSheetId="8">[2]Configuración!$AF:$AF</definedName>
    <definedName name="PasivosICP_ENG" localSheetId="9">[2]Configuración!$AF:$AF</definedName>
    <definedName name="PasivosICP_ENG">[3]Configuración!$AF:$AF</definedName>
    <definedName name="PasivosICP_ESP" localSheetId="8">[2]Configuración!$AE:$AE</definedName>
    <definedName name="PasivosICP_ESP" localSheetId="9">[2]Configuración!$AE:$AE</definedName>
    <definedName name="PasivosICP_ESP">[3]Configuración!$AE:$AE</definedName>
    <definedName name="PATRIMONIAL">#REF!</definedName>
    <definedName name="PE">#REF!</definedName>
    <definedName name="PERDIDASYGAN">#REF!</definedName>
    <definedName name="period">[41]Menu!$C$2</definedName>
    <definedName name="PPTO99">#REF!</definedName>
    <definedName name="PPyGGconsolidada">#REF!</definedName>
    <definedName name="ppyggfiliales">#REF!</definedName>
    <definedName name="PR">#REF!</definedName>
    <definedName name="prev_year" hidden="1">'[4]Output1.cuadros resumen'!$E$6</definedName>
    <definedName name="primas">#REF!</definedName>
    <definedName name="Provisiones_ENG">[1]Configuración!$BI$1:$BI$10</definedName>
    <definedName name="Provisiones_ESP">[1]Configuración!$BH$1:$BH$10</definedName>
    <definedName name="prueba">#REF!</definedName>
    <definedName name="PTAMOS">#REF!</definedName>
    <definedName name="PUESTAEQUIVALENCIA">#REF!</definedName>
    <definedName name="PYG">#REF!</definedName>
    <definedName name="pygdestino">#REF!</definedName>
    <definedName name="pygnat">#REF!</definedName>
    <definedName name="R_A1KC030" localSheetId="8">#REF!</definedName>
    <definedName name="R_A1KC030" localSheetId="9">#REF!</definedName>
    <definedName name="R_A1KC030">#REF!</definedName>
    <definedName name="R_A1KD030" localSheetId="8">#REF!</definedName>
    <definedName name="R_A1KD030" localSheetId="9">#REF!</definedName>
    <definedName name="R_A1KD030">#REF!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#REF!</definedName>
    <definedName name="Re">'[20]OP REAS 2000'!#REF!</definedName>
    <definedName name="RECLASIF">#REF!</definedName>
    <definedName name="Rep_basis">[42]Entity!$C$7</definedName>
    <definedName name="RESU">#REF!</definedName>
    <definedName name="RESULTADOCONSOLIDADO">#REF!</definedName>
    <definedName name="Resultados_ICP" localSheetId="8">[2]Configuración!$AH:$AJ</definedName>
    <definedName name="Resultados_ICP" localSheetId="9">[2]Configuración!$AH:$AJ</definedName>
    <definedName name="Resultados_ICP">[3]Configuración!$AH:$AJ</definedName>
    <definedName name="ResultadosICP_ENG" localSheetId="8">[2]Configuración!$AI:$AI</definedName>
    <definedName name="ResultadosICP_ENG" localSheetId="9">[2]Configuración!$AI:$AI</definedName>
    <definedName name="ResultadosICP_ENG">[3]Configuración!$AI:$AI</definedName>
    <definedName name="ResultadosICP_ESP" localSheetId="8">[2]Configuración!$AH:$AH</definedName>
    <definedName name="ResultadosICP_ESP" localSheetId="9">[2]Configuración!$AH:$AH</definedName>
    <definedName name="ResultadosICP_ESP">[3]Configuración!$AH:$AH</definedName>
    <definedName name="RESUMEN">#REF!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#REF!</definedName>
    <definedName name="s">[10]Ativo!#REF!</definedName>
    <definedName name="scenario_view">[28]Menu!$C$7</definedName>
    <definedName name="Segmentos">[31]Configuración!$D:$F</definedName>
    <definedName name="Segmentos_ENG" localSheetId="8">[2]Configuración!$E$18:$E$23</definedName>
    <definedName name="Segmentos_ENG" localSheetId="9">[2]Configuración!$E$18:$E$23</definedName>
    <definedName name="Segmentos_ENG">[3]Configuración!$E$18:$E$23</definedName>
    <definedName name="Segmentos_ESP" localSheetId="8">[2]Configuración!$D$18:$D$23</definedName>
    <definedName name="Segmentos_ESP" localSheetId="9">[2]Configuración!$D$18:$D$23</definedName>
    <definedName name="Segmentos_ESP">[3]Configuración!$D$18:$D$23</definedName>
    <definedName name="SEGMENTOS_PYG_ENG" localSheetId="8">[2]Configuración!$E$26:$E$46</definedName>
    <definedName name="SEGMENTOS_PYG_ENG" localSheetId="9">[2]Configuración!$E$26:$E$46</definedName>
    <definedName name="SEGMENTOS_PYG_ENG">[3]Configuración!$E$26:$E$46</definedName>
    <definedName name="SEGMENTOS_PYG_ESP" localSheetId="8">[2]Configuración!$D$26:$D$46</definedName>
    <definedName name="SEGMENTOS_PYG_ESP" localSheetId="9">[2]Configuración!$D$26:$D$46</definedName>
    <definedName name="SEGMENTOS_PYG_ESP">[3]Configuración!$D$26:$D$46</definedName>
    <definedName name="SEGMENTOS_TEMP">[14]Configuración!$D$33:$F$53</definedName>
    <definedName name="SEGMENTOS_TEMP_BALANCE">[14]Configuración!$D$55:$F$60</definedName>
    <definedName name="SEX">#REF!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'[43]Traducciones (1)'!$AA$1:$AC$65536</definedName>
    <definedName name="TAB">#REF!</definedName>
    <definedName name="tabla">'[44]Traducciones (1)'!$CF:$CH</definedName>
    <definedName name="Tax_Effect">[14]Configuración!$CD$1:$CF$2</definedName>
    <definedName name="Tax_Effect_ENG">[14]Configuración!$CE$1:$CE$2</definedName>
    <definedName name="Tax_Effect_ESP">[14]Configuración!$CD$1:$CD$2</definedName>
    <definedName name="TESORERIA">#REF!</definedName>
    <definedName name="TEST0">#REF!</definedName>
    <definedName name="TESTHKEY">#REF!</definedName>
    <definedName name="TESTKEYS">#REF!</definedName>
    <definedName name="TESTVKEY">#REF!</definedName>
    <definedName name="TIME">#REF!</definedName>
    <definedName name="Todos_los_margenes">#REF!</definedName>
    <definedName name="TOTEFCO">#REF!</definedName>
    <definedName name="TOTEFMA">#REF!</definedName>
    <definedName name="TOTNOCO">#REF!</definedName>
    <definedName name="TOTNOMA">#REF!</definedName>
    <definedName name="TRAN_NIIF9" localSheetId="8">'[2]Traducciones (1)'!$BH:$BJ</definedName>
    <definedName name="TRAN_NIIF9" localSheetId="9">'[2]Traducciones (1)'!$BH:$BJ</definedName>
    <definedName name="TRAN_NIIF9">'[3]Traducciones (1)'!$BH:$BJ</definedName>
    <definedName name="trescolunas">#REF!</definedName>
    <definedName name="USA_Info">'[45]Traducciones (2)'!$CD:$CF</definedName>
    <definedName name="VALUE">[28]Menu!$C$9</definedName>
    <definedName name="VIDA">#REF!</definedName>
    <definedName name="view">[28]Menu!$C$5</definedName>
    <definedName name="VNB_Reins_TARIndiv_NewTerm1">#REF!</definedName>
    <definedName name="WorkbookProtected">FALSE</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15" hidden="1">{"'transportes'!$A$3:$K$28"}</definedName>
    <definedName name="xx" localSheetId="10" hidden="1">{"'transportes'!$A$3:$K$28"}</definedName>
    <definedName name="xx" localSheetId="11" hidden="1">{"'transportes'!$A$3:$K$28"}</definedName>
    <definedName name="xx" localSheetId="0" hidden="1">{"'transportes'!$A$3:$K$28"}</definedName>
    <definedName name="xx" localSheetId="3" hidden="1">{"'transportes'!$A$3:$K$28"}</definedName>
    <definedName name="xx" localSheetId="4" hidden="1">{"'transportes'!$A$3:$K$28"}</definedName>
    <definedName name="xx" localSheetId="13" hidden="1">{"'transportes'!$A$3:$K$28"}</definedName>
    <definedName name="xx" hidden="1">{"'transportes'!$A$3:$K$28"}</definedName>
    <definedName name="year" localSheetId="1" hidden="1">#REF!</definedName>
    <definedName name="year" localSheetId="2" hidden="1">#REF!</definedName>
    <definedName name="year" localSheetId="15" hidden="1">#REF!</definedName>
    <definedName name="year" localSheetId="3" hidden="1">#REF!</definedName>
    <definedName name="year" localSheetId="13"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5" hidden="1">#REF!</definedName>
    <definedName name="Z_10847F0B_B3BF_4088_8056_07507CD5D043_.wvu.Rows" localSheetId="3" hidden="1">#REF!</definedName>
    <definedName name="Z_10847F0B_B3BF_4088_8056_07507CD5D043_.wvu.Rows" localSheetId="13"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5" hidden="1">#REF!</definedName>
    <definedName name="Z_1127349E_5961_487A_B6CB_8D975B273469_.wvu.PrintArea" localSheetId="3" hidden="1">#REF!</definedName>
    <definedName name="Z_1127349E_5961_487A_B6CB_8D975B273469_.wvu.PrintArea" localSheetId="13" hidden="1">#REF!</definedName>
    <definedName name="Z_1127349E_5961_487A_B6CB_8D975B273469_.wvu.PrintArea" hidden="1">#REF!</definedName>
    <definedName name="Z_312FA2E8_8F2E_40CA_83F6_5E157113F5B3_.wvu.PrintArea" localSheetId="11" hidden="1">'IFRS 17-12M 2023_Con P&amp;L'!#REF!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5" hidden="1">#REF!</definedName>
    <definedName name="Z_477B8045_2293_11D4_BD73_00AA0035C3B2_.wvu.Rows" localSheetId="3" hidden="1">#REF!</definedName>
    <definedName name="Z_477B8045_2293_11D4_BD73_00AA0035C3B2_.wvu.Rows" localSheetId="13" hidden="1">#REF!</definedName>
    <definedName name="Z_477B8045_2293_11D4_BD73_00AA0035C3B2_.wvu.Rows" hidden="1">#REF!</definedName>
    <definedName name="Z_5DAED34E_CC8C_4721_8D08_90CE3551AB12_.wvu.PrintArea" localSheetId="11" hidden="1">'IFRS 17-12M 2023_Con P&amp;L'!#REF!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5" hidden="1">#REF!</definedName>
    <definedName name="Z_7BBA15C1_24F4_11D4_9FF6_00AA006C0512_.wvu.Cols" localSheetId="3" hidden="1">#REF!</definedName>
    <definedName name="Z_7BBA15C1_24F4_11D4_9FF6_00AA006C0512_.wvu.Cols" localSheetId="13" hidden="1">#REF!</definedName>
    <definedName name="Z_7BBA15C1_24F4_11D4_9FF6_00AA006C0512_.wvu.Cols" hidden="1">#REF!</definedName>
    <definedName name="Z_8BEBE25C_D1C3_11D5_B324_00AA006C04DF_.wvu.Rows" localSheetId="1" hidden="1">'[46]ACTIVO EXPORT TREB'!#REF!</definedName>
    <definedName name="Z_8BEBE25C_D1C3_11D5_B324_00AA006C04DF_.wvu.Rows" localSheetId="2" hidden="1">'[46]ACTIVO EXPORT TREB'!#REF!</definedName>
    <definedName name="Z_8BEBE25C_D1C3_11D5_B324_00AA006C04DF_.wvu.Rows" localSheetId="15" hidden="1">'[46]ACTIVO EXPORT TREB'!#REF!</definedName>
    <definedName name="Z_8BEBE25C_D1C3_11D5_B324_00AA006C04DF_.wvu.Rows" localSheetId="13" hidden="1">'[46]ACTIVO EXPORT TREB'!#REF!</definedName>
    <definedName name="Z_8BEBE25C_D1C3_11D5_B324_00AA006C04DF_.wvu.Rows" hidden="1">'[46]ACTIVO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5" hidden="1">#REF!</definedName>
    <definedName name="Z_9A519564_2C41_11D2_BECE_00AA006B9ED7_.wvu.Cols" localSheetId="0" hidden="1">#REF!</definedName>
    <definedName name="Z_9A519564_2C41_11D2_BECE_00AA006B9ED7_.wvu.Cols" localSheetId="3" hidden="1">#REF!</definedName>
    <definedName name="Z_9A519564_2C41_11D2_BECE_00AA006B9ED7_.wvu.Cols" localSheetId="4" hidden="1">#REF!</definedName>
    <definedName name="Z_9A519564_2C41_11D2_BECE_00AA006B9ED7_.wvu.Cols" localSheetId="13"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5" hidden="1">#REF!</definedName>
    <definedName name="Z_A2EB647E_0B1C_496F_83BE_16818048CEDA_.wvu.Rows" localSheetId="3" hidden="1">#REF!</definedName>
    <definedName name="Z_A2EB647E_0B1C_496F_83BE_16818048CEDA_.wvu.Rows" localSheetId="13"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5" hidden="1">#REF!</definedName>
    <definedName name="Z_E8E6AF44_2C4A_11D2_AAB4_00AA006B8FE5_.wvu.Cols" localSheetId="3" hidden="1">#REF!</definedName>
    <definedName name="Z_E8E6AF44_2C4A_11D2_AAB4_00AA006B8FE5_.wvu.Cols" localSheetId="13"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5" hidden="1">#REF!,#REF!</definedName>
    <definedName name="Z_FE38714C_8C8F_11D3_BE50_00AA006C0512_.wvu.Rows" localSheetId="0" hidden="1">#REF!,#REF!</definedName>
    <definedName name="Z_FE38714C_8C8F_11D3_BE50_00AA006C0512_.wvu.Rows" localSheetId="3" hidden="1">#REF!,#REF!</definedName>
    <definedName name="Z_FE38714C_8C8F_11D3_BE50_00AA006C0512_.wvu.Rows" localSheetId="4" hidden="1">#REF!,#REF!</definedName>
    <definedName name="Z_FE38714C_8C8F_11D3_BE50_00AA006C0512_.wvu.Rows" localSheetId="13"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8" i="35" l="1"/>
  <c r="I48" i="35"/>
  <c r="A1" i="35"/>
  <c r="Y11" i="28" l="1"/>
  <c r="Y10" i="28"/>
  <c r="Y64" i="28"/>
  <c r="Y63" i="28"/>
  <c r="Y62" i="28"/>
  <c r="Y61" i="28"/>
  <c r="Y60" i="28"/>
  <c r="Y59" i="28"/>
  <c r="Y58" i="28"/>
  <c r="Y57" i="28"/>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Y17" i="28"/>
  <c r="Y16" i="28"/>
  <c r="Y15" i="28"/>
  <c r="Y14" i="28"/>
  <c r="Y13" i="28"/>
  <c r="Y12" i="28"/>
  <c r="Y9" i="28"/>
  <c r="Y8" i="28"/>
  <c r="Y7" i="28"/>
  <c r="Y6" i="28"/>
  <c r="M29"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8" i="28"/>
  <c r="M27" i="28"/>
  <c r="M26" i="28"/>
  <c r="M25" i="28"/>
  <c r="M24" i="28"/>
  <c r="M23" i="28"/>
  <c r="M22" i="28"/>
  <c r="M21" i="28"/>
  <c r="M20" i="28"/>
  <c r="M19" i="28"/>
  <c r="M18" i="28"/>
  <c r="M17" i="28"/>
  <c r="M16" i="28"/>
  <c r="M15" i="28"/>
  <c r="M14" i="28"/>
  <c r="M13" i="28"/>
  <c r="M12" i="28"/>
  <c r="M11" i="28"/>
  <c r="M10" i="28"/>
  <c r="M9" i="28"/>
  <c r="M8" i="28"/>
  <c r="M7" i="28"/>
  <c r="M6" i="28"/>
  <c r="X64" i="28"/>
  <c r="X63" i="28"/>
  <c r="X62" i="28"/>
  <c r="X61" i="28"/>
  <c r="X60" i="28"/>
  <c r="X59" i="28"/>
  <c r="X58" i="28"/>
  <c r="X57" i="28"/>
  <c r="X56" i="28"/>
  <c r="X55" i="28"/>
  <c r="X54" i="28"/>
  <c r="X53" i="28"/>
  <c r="X52" i="28"/>
  <c r="X51" i="28"/>
  <c r="X50" i="28"/>
  <c r="X49" i="28"/>
  <c r="X48" i="28"/>
  <c r="X47" i="28"/>
  <c r="X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L9" i="28"/>
  <c r="L8" i="28"/>
  <c r="L7" i="28"/>
  <c r="L6" i="28"/>
  <c r="C16" i="10" l="1"/>
</calcChain>
</file>

<file path=xl/sharedStrings.xml><?xml version="1.0" encoding="utf-8"?>
<sst xmlns="http://schemas.openxmlformats.org/spreadsheetml/2006/main" count="1075" uniqueCount="406">
  <si>
    <t>IBERIA</t>
  </si>
  <si>
    <t>BRAZIL</t>
  </si>
  <si>
    <t>NORTH AMERICA</t>
  </si>
  <si>
    <t>EMEA</t>
  </si>
  <si>
    <t>MAPFRE RE</t>
  </si>
  <si>
    <t>CONS. ADJUST. &amp; CORPORATE AREAS</t>
  </si>
  <si>
    <t>TOTAL</t>
  </si>
  <si>
    <t>DECEMBER 2022</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</si>
  <si>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</si>
  <si>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</si>
  <si>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</si>
  <si>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</si>
  <si>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</si>
  <si>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</si>
  <si>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</si>
  <si>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</si>
  <si>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</si>
  <si>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</si>
  <si>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</si>
  <si>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</si>
  <si>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</si>
  <si>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</si>
  <si>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</si>
  <si>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</si>
  <si>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</si>
  <si>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</si>
  <si>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</si>
  <si>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</si>
  <si>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</si>
  <si>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</si>
  <si>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</si>
  <si>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MEXICO</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</si>
  <si>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</si>
  <si>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</si>
  <si>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</si>
  <si>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</si>
  <si>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</si>
  <si>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</si>
  <si>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</si>
  <si>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</si>
  <si>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</si>
  <si>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Basis of presentation of the figures in this document</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</si>
  <si>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</si>
  <si>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</si>
  <si>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</si>
  <si>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</si>
  <si>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</si>
  <si>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</si>
  <si>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</si>
  <si>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</si>
  <si>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</si>
  <si>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</si>
  <si>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</si>
  <si>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</si>
  <si>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</si>
  <si>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</si>
  <si>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</si>
  <si>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</si>
  <si>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</si>
  <si>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</si>
  <si>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</si>
  <si>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</si>
  <si>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</si>
  <si>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</si>
  <si>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</si>
  <si>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</si>
  <si>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</si>
  <si>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</si>
  <si>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</si>
  <si>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</si>
  <si>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</si>
  <si>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</si>
  <si>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</si>
  <si>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 LATAM</t>
  </si>
  <si>
    <t>MAPFRE GLOBAL RISKS</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</si>
  <si>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</si>
  <si>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</si>
  <si>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</si>
  <si>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</si>
  <si>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</si>
  <si>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</si>
  <si>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</si>
  <si>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</si>
  <si>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</si>
  <si>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</si>
  <si>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</si>
  <si>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</si>
  <si>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</si>
  <si>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</si>
  <si>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</si>
  <si>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</si>
  <si>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</si>
  <si>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</si>
  <si>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</si>
  <si>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</si>
  <si>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</si>
  <si>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</si>
  <si>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</si>
  <si>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</si>
  <si>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</si>
  <si>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</si>
  <si>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</si>
  <si>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</si>
  <si>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</si>
  <si>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</si>
  <si>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</si>
  <si>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</si>
  <si>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</si>
  <si>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</si>
  <si>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</si>
  <si>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</si>
  <si>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</si>
  <si>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</si>
  <si>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</si>
  <si>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</si>
  <si>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</si>
  <si>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</si>
  <si>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</si>
  <si>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</si>
  <si>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</si>
  <si>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</si>
  <si>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</si>
  <si>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12/31/2022</t>
  </si>
  <si>
    <t>Total Debt / (Total Equity + Total Debt)</t>
  </si>
  <si>
    <t xml:space="preserve">Basis of presentation – homogenized local accounting criteria: The 2023 figures and data included in this document under homogenized local accounting criteria were obtained from the financial statements prepared by MAPFRE Group companies, according to the applicable accounting principles in each country. In order to achieve homogeneity in the results and ratios between units and regions, certain adjustments have been applied to the 2023 figures, the most relevant being: the elimination of the goodwill impairment in Spain and the elimination of Nat cat reserves in some countries in Latin America. </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</si>
  <si>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</si>
  <si>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</si>
  <si>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</si>
  <si>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</si>
  <si>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</si>
  <si>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</si>
  <si>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</si>
  <si>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</si>
  <si>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</si>
  <si>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</si>
  <si>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</si>
  <si>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</si>
  <si>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</si>
  <si>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</si>
  <si>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</si>
  <si>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</si>
  <si>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</si>
  <si>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</si>
  <si>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</si>
  <si>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</si>
  <si>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Var. SEPTEMBER 2023 vs. SEPTEMBER 2022</t>
  </si>
  <si>
    <t>12M 2023</t>
  </si>
  <si>
    <t>Profit &amp; Loss by Business Unit - 12M 2023</t>
  </si>
  <si>
    <t>Consolidated Profit &amp; Loss by Business Unit - 12M 2023</t>
  </si>
  <si>
    <t>DECEMBER 2023</t>
  </si>
  <si>
    <t>ASISTENCIA-MAWDY</t>
  </si>
  <si>
    <t xml:space="preserve"> ASISTENCIA-MAWDY</t>
  </si>
  <si>
    <t>12/31/2023</t>
  </si>
  <si>
    <t>Var. DECEMBER 2023 vs. DECEMBER 2022</t>
  </si>
  <si>
    <t xml:space="preserve">*DISCLAIMER: MAPFRE S.A. (MAPFRE) hereby informs that the figures and ratios in this activity update report, unless stated otherwise, are presented under the accounting principles in force in each country, homogenized for comparison and aggregation purposes. Greater detail and additional information is available in the Annex herein.
</t>
  </si>
  <si>
    <t>*IBERIA NON-LIFE portfolios include Burials. Excluding this portfolio, to December 2023 duration would be approximately 3.15</t>
  </si>
  <si>
    <t>**BRAZIL portfolio includes Brazil MAPFRE Seguros and Brazil BB MAPFRE</t>
  </si>
  <si>
    <t>IBERIA NON-LIFE*</t>
  </si>
  <si>
    <t>BRAZIL**</t>
  </si>
  <si>
    <t>Period</t>
  </si>
  <si>
    <t>Jan.- Mar.</t>
  </si>
  <si>
    <t>Apr.- Jun.</t>
  </si>
  <si>
    <t>Jul.- Sep.</t>
  </si>
  <si>
    <t>Oct.- Dec.</t>
  </si>
  <si>
    <t>Jul. - Sep.</t>
  </si>
  <si>
    <t>Consolidated figures</t>
  </si>
  <si>
    <t>Total consolidated revenue</t>
  </si>
  <si>
    <t>Written and accepted premiums - Total</t>
  </si>
  <si>
    <t>Written and accepted premiums - Non-Life</t>
  </si>
  <si>
    <t>Written and accepted premiums - Life</t>
  </si>
  <si>
    <t>Net result</t>
  </si>
  <si>
    <t>Figures by business unit</t>
  </si>
  <si>
    <t>MAPFRE RE*</t>
  </si>
  <si>
    <t>Holdings and consolidation adjustments</t>
  </si>
  <si>
    <t>Δ Annual
Oct.- Dec.
2023/2022</t>
  </si>
  <si>
    <t>MAPFRE ASISTENCIA - MAWDY</t>
  </si>
  <si>
    <t>4Q
2022</t>
  </si>
  <si>
    <t>Consolidated Profit &amp; Loss by Business Unit Quarterly- 4Q 2023</t>
  </si>
  <si>
    <t>ASISTENCIA - MAWDY</t>
  </si>
  <si>
    <t>4Q
2023</t>
  </si>
  <si>
    <t>(*) Restated figures</t>
  </si>
  <si>
    <t>Figures in millions of euros</t>
  </si>
  <si>
    <t>TOTAL ASSETS</t>
  </si>
  <si>
    <t>NON-CURRENT ASSETS HELD FOR SALE AND FROM DISCONTINUED
OPERATIONS</t>
  </si>
  <si>
    <t>L)</t>
  </si>
  <si>
    <t>OTHER ASSETS</t>
  </si>
  <si>
    <t>K)</t>
  </si>
  <si>
    <t>ACCRUAL ADJUSTMENTS</t>
  </si>
  <si>
    <t>J)</t>
  </si>
  <si>
    <t>CASH</t>
  </si>
  <si>
    <t>I)</t>
  </si>
  <si>
    <t>Shareholders, called capital</t>
  </si>
  <si>
    <t>III.</t>
  </si>
  <si>
    <t>Corporate and other receivables</t>
  </si>
  <si>
    <t>II.</t>
  </si>
  <si>
    <t>2. Other tax credits</t>
  </si>
  <si>
    <t xml:space="preserve">1. Tax credits on profits </t>
  </si>
  <si>
    <t>Tax credits</t>
  </si>
  <si>
    <t>I.</t>
  </si>
  <si>
    <t>RECEIVABLES</t>
  </si>
  <si>
    <t>H)</t>
  </si>
  <si>
    <t>DEFERRED TAX ASSETS</t>
  </si>
  <si>
    <t>G)</t>
  </si>
  <si>
    <t>INVENTORIES</t>
  </si>
  <si>
    <t>F)</t>
  </si>
  <si>
    <t xml:space="preserve">Measurement under PAA for Assets for incurred claims </t>
  </si>
  <si>
    <t>IV</t>
  </si>
  <si>
    <t>Measurement under PAA for Assets for remaining coverage</t>
  </si>
  <si>
    <t>Measurement under BBA for Assets for incurred claims</t>
  </si>
  <si>
    <t>Measurement under BBA for Assets for remaining coverage</t>
  </si>
  <si>
    <t>CEDED REINSURANCE CONTRACT ASSETS</t>
  </si>
  <si>
    <t>E)</t>
  </si>
  <si>
    <t>Measurement under PAA for Assets for incurred claims</t>
  </si>
  <si>
    <t>VI.</t>
  </si>
  <si>
    <t>V.</t>
  </si>
  <si>
    <t>Measurement under VFA for Assets for incurred claims</t>
  </si>
  <si>
    <t>IV.</t>
  </si>
  <si>
    <t>Measurement under VFA for Assets for remaining coverage</t>
  </si>
  <si>
    <t>INSURANCE CONTRACT ASSETS</t>
  </si>
  <si>
    <t>D)</t>
  </si>
  <si>
    <t>Hedging derivatives</t>
  </si>
  <si>
    <t>Investments accounted for using the equity method</t>
  </si>
  <si>
    <t>3. Amortized cost</t>
  </si>
  <si>
    <t>2. Fair value with changes through OCI</t>
  </si>
  <si>
    <t>1. Fair value with changes through P&amp;L</t>
  </si>
  <si>
    <t>Financial investments</t>
  </si>
  <si>
    <t>Real estate investments</t>
  </si>
  <si>
    <t>INVESTMENTS</t>
  </si>
  <si>
    <t>C)</t>
  </si>
  <si>
    <t>Other property, plant and equipment</t>
  </si>
  <si>
    <t>Real estate for own use</t>
  </si>
  <si>
    <t>PROPERTY, PLANT AND EQUIPMENT</t>
  </si>
  <si>
    <t>B)</t>
  </si>
  <si>
    <t>Other intangible assets</t>
  </si>
  <si>
    <t>Goodwill</t>
  </si>
  <si>
    <t>INTANGIBLE ASSETS</t>
  </si>
  <si>
    <t>A)</t>
  </si>
  <si>
    <t>December 31,
2022 (*)</t>
  </si>
  <si>
    <t>December 31, 2023</t>
  </si>
  <si>
    <t>ASSETS</t>
  </si>
  <si>
    <t>VII.</t>
  </si>
  <si>
    <t>VIII</t>
  </si>
  <si>
    <t>IX.</t>
  </si>
  <si>
    <t>III</t>
  </si>
  <si>
    <t>EQUITY AND LIABILITIES</t>
  </si>
  <si>
    <t>EQUITY</t>
  </si>
  <si>
    <t>Paid-up capital</t>
  </si>
  <si>
    <t>Share premium</t>
  </si>
  <si>
    <t>Reserves</t>
  </si>
  <si>
    <t>Interim dividend</t>
  </si>
  <si>
    <t>Treasury stock</t>
  </si>
  <si>
    <t>Result for the period attributable to controlling company</t>
  </si>
  <si>
    <t>Other equity instruments</t>
  </si>
  <si>
    <t>Valuation change adjustments</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</si>
  <si>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</si>
  <si>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</si>
  <si>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</si>
  <si>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</si>
  <si>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</si>
  <si>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</si>
  <si>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</si>
  <si>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</si>
  <si>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</si>
  <si>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</si>
  <si>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</si>
  <si>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</si>
  <si>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</si>
  <si>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 xml:space="preserve">Measurement under PAA for Liabilities for incurred claims </t>
  </si>
  <si>
    <t>PROVISIONS FOR RISKS AND EXPENSES</t>
  </si>
  <si>
    <t>DEFERRED TAX LIABILITIES</t>
  </si>
  <si>
    <t>DEBTS</t>
  </si>
  <si>
    <t>Issue of debentures and other trading securities</t>
  </si>
  <si>
    <t>Due to credit institutions</t>
  </si>
  <si>
    <t>Other financial liabilities</t>
  </si>
  <si>
    <t xml:space="preserve">Derivatives for hedging </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</si>
  <si>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</si>
  <si>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</si>
  <si>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</si>
  <si>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</si>
  <si>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</si>
  <si>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</si>
  <si>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</si>
  <si>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GLOBAL RISKS</t>
  </si>
  <si>
    <t>VIII.</t>
  </si>
  <si>
    <t>X.</t>
  </si>
  <si>
    <t>XI.</t>
  </si>
  <si>
    <t>XII.</t>
  </si>
  <si>
    <t>XIII.</t>
  </si>
  <si>
    <t>LATAM SOUTH CENTRAL</t>
  </si>
  <si>
    <t>REINSURANCE</t>
  </si>
  <si>
    <t>CORPORATE AREAS AND CONSOLIDATION ADJUSTMENTS</t>
  </si>
  <si>
    <t xml:space="preserve"> INSURANCE REVENUE (+)</t>
  </si>
  <si>
    <t xml:space="preserve">Release of liability for remaining coverage </t>
  </si>
  <si>
    <t>Release of insurance acquisition expenses allocated to the period</t>
  </si>
  <si>
    <t>INSURANCE SERVICE EXPENSES (-)</t>
  </si>
  <si>
    <t>Incurred claims and other insurance service expenses</t>
  </si>
  <si>
    <t>Acquisition costs</t>
  </si>
  <si>
    <t>Losses on onerous contract groups and reversals of those losses</t>
  </si>
  <si>
    <t>Changes in liability for incurred claims</t>
  </si>
  <si>
    <t>RESULT FROM INSURANCE SERVICE (A)</t>
  </si>
  <si>
    <t>REINSURANCE REVENUE (+)</t>
  </si>
  <si>
    <t>REINSURANCE SERVICE EXPENSES (-)</t>
  </si>
  <si>
    <t>RESULT FROM REINSURANCE SERVICE (B)</t>
  </si>
  <si>
    <t>RESULT FROM REINSURANCE AND INSURANCE SERVICE (A)+(B)</t>
  </si>
  <si>
    <t>INSURANCE AND REINSURANCE SERVICE FINANCE REVENUE/EXPENSES</t>
  </si>
  <si>
    <t>Insurance finance revenue/expenses</t>
  </si>
  <si>
    <t>Reinsurance finance revenue/expenses</t>
  </si>
  <si>
    <t xml:space="preserve">FINANCIAL RESULT FROM INSURANCE AND REINSURANCE CONTRACTS (C) </t>
  </si>
  <si>
    <t xml:space="preserve"> FINANCE REVENUE/EXPENSES NOT RELATED TO INSURANCE SERVICE</t>
  </si>
  <si>
    <t>Finance revenue not related to insurance service (+)</t>
  </si>
  <si>
    <t>Finance expenses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</si>
  <si>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</si>
  <si>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</si>
  <si>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</si>
  <si>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</si>
  <si>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</si>
  <si>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</si>
  <si>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</si>
  <si>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 xml:space="preserve">OTHER INSURANCE REVENUE/EXPENSES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</si>
  <si>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</si>
  <si>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</si>
  <si>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</si>
  <si>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</si>
  <si>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</si>
  <si>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</si>
  <si>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 xml:space="preserve">RESULT FROM OTHER INSURANCE REVENUE/EXPENSES  </t>
  </si>
  <si>
    <t xml:space="preserve"> OTHER ACTIVITIES</t>
  </si>
  <si>
    <t>Operating revenue (+)</t>
  </si>
  <si>
    <t>Operating expenses (-)</t>
  </si>
  <si>
    <t>Revenue from fixed assets and investments (+)</t>
  </si>
  <si>
    <t>Expenses from fixed assets and investments (-)</t>
  </si>
  <si>
    <t>Net financial income (+)</t>
  </si>
  <si>
    <t>Negative consolidation differences (+)</t>
  </si>
  <si>
    <t>Result from disposal of non-current assets held for sale, not included in discontinued activities</t>
  </si>
  <si>
    <t>RESULT FROM OTHER ACTIVITIES</t>
  </si>
  <si>
    <t>RESULT FROM RESTATEMENT OF FINANCIAL STATEMENTS</t>
  </si>
  <si>
    <t>RESULT BEFORE TAX FROM ONGOING OPERATIONS</t>
  </si>
  <si>
    <t>TAX ON PROFIT FROM ONGOING OPERATIONS</t>
  </si>
  <si>
    <t>RESULT AFTER TAX FROM ONGOING OPERATIONS</t>
  </si>
  <si>
    <t>RESULT AFTER TAX FROM DISCONTINUED OPERATIONS</t>
  </si>
  <si>
    <t>XIVX.</t>
  </si>
  <si>
    <t>RESULT FOR THE PERIOD</t>
  </si>
  <si>
    <t>Attributable to non-controlling interests</t>
  </si>
  <si>
    <t>Attributable to the controlling company</t>
  </si>
  <si>
    <t>DEC 2023</t>
  </si>
  <si>
    <t>DEC 2022</t>
  </si>
  <si>
    <t xml:space="preserve"> June 30, 2023</t>
  </si>
  <si>
    <t>3. Amortised cost</t>
  </si>
  <si>
    <t>Release of insurance acquisition cash flows allocated to the period</t>
  </si>
  <si>
    <t>INSURANCE SERVICE EXPENSE (-)</t>
  </si>
  <si>
    <t>REINSURANCE SERVICE EXPENSE (-)</t>
  </si>
  <si>
    <t>INSURANCE AND REINSURANCE SERVICE FINANCE REVENUE/EXPENSE</t>
  </si>
  <si>
    <t xml:space="preserve"> FINANCE REVENUE/EXPENSE NOT RELATED TO INSURANCE SERVICE</t>
  </si>
  <si>
    <t>Finance expense not related to insurance service (-)</t>
  </si>
  <si>
    <t xml:space="preserve">OTHER INSURANCE REVENUE/EXPENSE </t>
  </si>
  <si>
    <t>RESULT FROM OTHER INSURANCE REVENUE/EXPENSE  (E)</t>
  </si>
  <si>
    <t>Expense from fixed assets and investments (-)</t>
  </si>
  <si>
    <r>
      <t>Figures in millions of euros</t>
    </r>
    <r>
      <rPr>
        <sz val="7"/>
        <color rgb="FF000000"/>
        <rFont val="Calibri"/>
        <family val="2"/>
        <scheme val="minor"/>
      </rPr>
      <t xml:space="preserve"> </t>
    </r>
  </si>
  <si>
    <t>6M 2023</t>
  </si>
  <si>
    <t>Consolidated Profit &amp; Loss - 6M 2023</t>
  </si>
  <si>
    <t xml:space="preserve">MAPFRE S.A. (MAPFRE) hereby informs that the figures and ratios in this activity presentation, unless stated otherwise, are homogenized local accounting figures obtained from the financial statements prepared by MAPFRE Group companies,  presented under the accounting principles in force in each country.  For comparison and aggregation purposes, certain adjustments have been applied to the 2023 figures between units and regions, the most relevant being: the elimination of the goodwill impairment in Spain and the elimination of Nat Cat reserves in some countries in Latin America. In Malta and Portugal the local accounting applied is IFRS 17 &amp; 9.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</si>
  <si>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</si>
  <si>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</si>
  <si>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</si>
  <si>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</si>
  <si>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</si>
  <si>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</si>
  <si>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Operating expenses, net of reinsurance – other technical revenue + other technical expenses / Net premiums earned</t>
  </si>
  <si>
    <t>Net claims incurred + variation in other technical reserves + profit sharing and returned premiums / Net premiums earned</t>
  </si>
  <si>
    <t>Holding expenses</t>
  </si>
  <si>
    <t>Attributable result for the last twelve months / Arithmetic mean of equity attributable to the controlling company at the beginning and closing of the period (twelve months)</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</si>
  <si>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</si>
  <si>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</si>
  <si>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</si>
  <si>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Other fulfillment expenses + Acquisition expenses / Insurance service revenue + Reinsurance expenses</t>
  </si>
  <si>
    <t>Non-Life Loss Ratio</t>
  </si>
  <si>
    <t>Claims + Losses in onerous contract groups and reversals of these losses + Changes in liability for incurred claims + Reinsurance revenue / Insurance service revenue + Reinsurance expenses</t>
  </si>
  <si>
    <t>Non-Life Combined ratio</t>
  </si>
  <si>
    <t>Non Life expense ratio + claims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</si>
  <si>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</si>
  <si>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</si>
  <si>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 CSM of insurance contracts measured using the Variable Fee Approach (VFA) 
‐ CSM of reinsurance contracts measured using the Building Block Approach (BBA)</t>
  </si>
  <si>
    <t>Solvency II</t>
  </si>
  <si>
    <t>Local accounting</t>
  </si>
  <si>
    <t>IFRS 17</t>
  </si>
  <si>
    <t>Local homogenized accounting</t>
  </si>
  <si>
    <t>Consolidated Balance sheet - 6M 2023</t>
  </si>
  <si>
    <t>Consolidated Balance sheet - 12M 2023</t>
  </si>
  <si>
    <t>Profit &amp; Loss by BU Quarterly - 4Q 2023</t>
  </si>
  <si>
    <t xml:space="preserve">Quarterly standalone </t>
  </si>
  <si>
    <t>IFRS 17 P&amp;L- 6M 2023</t>
  </si>
  <si>
    <t>IFRS 17 Balance sheet - 6M 2023</t>
  </si>
  <si>
    <t>IFRS 17 Balance sheet- 12M 2023</t>
  </si>
  <si>
    <t>IFRS 17 P&amp;L by BU- 12M 2023</t>
  </si>
  <si>
    <t xml:space="preserve">6M 2022 </t>
  </si>
  <si>
    <t xml:space="preserve">December 31,
2022 </t>
  </si>
  <si>
    <t>AREA / BUSINESS UNIT</t>
  </si>
  <si>
    <t>Insurance revenue</t>
  </si>
  <si>
    <t xml:space="preserve">OTHER LATAM </t>
  </si>
  <si>
    <t>TOTAL INSURANCE</t>
  </si>
  <si>
    <t>ASSISTANCE - MAWDY</t>
  </si>
  <si>
    <t>-</t>
  </si>
  <si>
    <t>Holding, eliminations and other</t>
  </si>
  <si>
    <t>* Figures include €152 million from overlay approach</t>
  </si>
  <si>
    <t>Information by Business unit - 12M 2023</t>
  </si>
  <si>
    <t>IFRS 17 Information by BU- 12M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</si>
</sst>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C0A]mmm\-yy;@"/>
    <numFmt numFmtId="165" formatCode="#,##0.0"/>
    <numFmt numFmtId="166" formatCode="0.0%"/>
    <numFmt numFmtId="167" formatCode="#,##0.0_);\(#,##0.0\)"/>
    <numFmt numFmtId="168" formatCode="#,##0.0;\(#,##0.0\);&quot;--&quot;"/>
    <numFmt numFmtId="169" formatCode="#,##0.000000_);\(#,##0.000000\)"/>
    <numFmt numFmtId="170" formatCode="0.000"/>
    <numFmt numFmtId="171" formatCode="#,##0.000"/>
    <numFmt numFmtId="172" formatCode="0.0\ &quot;p.p.&quot;"/>
    <numFmt numFmtId="173" formatCode="#,##0.0\ ;\(#,##0.0\);\-\-"/>
    <numFmt numFmtId="174" formatCode="0.0"/>
    <numFmt numFmtId="175" formatCode="#,##0.00\ ;\(#,##0.00\);\-\-\ "/>
    <numFmt numFmtId="176" formatCode="#,##0.00\ ;\(#,##0.00\)\ "/>
    <numFmt numFmtId="177" formatCode="0.0&quot;*&quot;"/>
  </numFmts>
  <fonts count="66">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sz val="14"/>
      <color rgb="FF3E4A52"/>
      <name val="DIN Pro Regular"/>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b/>
      <sz val="11"/>
      <color theme="0"/>
      <name val="DIN"/>
    </font>
    <font>
      <b/>
      <sz val="12"/>
      <name val="DIN"/>
    </font>
    <font>
      <sz val="12"/>
      <name val="DIN"/>
    </font>
    <font>
      <b/>
      <sz val="12"/>
      <color theme="0"/>
      <name val="DIN"/>
    </font>
    <font>
      <sz val="11"/>
      <name val="DIN"/>
    </font>
    <font>
      <sz val="12"/>
      <name val="Calibri Light"/>
      <family val="2"/>
    </font>
    <font>
      <b/>
      <sz val="12"/>
      <name val="Calibri Light"/>
      <family val="2"/>
    </font>
    <font>
      <sz val="11"/>
      <color theme="1"/>
      <name val="Din"/>
    </font>
    <font>
      <sz val="10"/>
      <name val="DIN"/>
    </font>
    <font>
      <sz val="12"/>
      <name val="Calibri"/>
      <family val="2"/>
      <scheme val="minor"/>
    </font>
    <font>
      <b/>
      <sz val="12"/>
      <color theme="0"/>
      <name val="Calibri Light"/>
      <family val="2"/>
    </font>
    <font>
      <b/>
      <sz val="12"/>
      <name val="Calibri"/>
      <family val="2"/>
      <scheme val="minor"/>
    </font>
    <font>
      <b/>
      <sz val="14"/>
      <name val="Calibri Light"/>
      <family val="2"/>
    </font>
    <font>
      <sz val="12"/>
      <color rgb="FFFF0000"/>
      <name val="DIN"/>
    </font>
    <font>
      <sz val="10"/>
      <name val="Calibri"/>
      <family val="2"/>
      <scheme val="minor"/>
    </font>
    <font>
      <b/>
      <sz val="6"/>
      <color rgb="FF000000"/>
      <name val="Calibri"/>
      <family val="2"/>
      <scheme val="minor"/>
    </font>
    <font>
      <b/>
      <sz val="10"/>
      <name val="Calibri"/>
      <family val="2"/>
      <scheme val="minor"/>
    </font>
    <font>
      <b/>
      <sz val="10"/>
      <color rgb="FF000000"/>
      <name val="Calibri"/>
      <family val="2"/>
      <scheme val="minor"/>
    </font>
    <font>
      <sz val="10"/>
      <color rgb="FF000000"/>
      <name val="Calibri"/>
      <family val="2"/>
      <scheme val="minor"/>
    </font>
    <font>
      <b/>
      <sz val="10"/>
      <color rgb="FFFFFFFF"/>
      <name val="Calibri"/>
      <family val="2"/>
      <scheme val="minor"/>
    </font>
    <font>
      <b/>
      <sz val="9"/>
      <color rgb="FFFFFFFF"/>
      <name val="Calibri"/>
      <family val="2"/>
      <scheme val="minor"/>
    </font>
    <font>
      <b/>
      <sz val="11"/>
      <name val="Calibri"/>
      <family val="2"/>
      <scheme val="minor"/>
    </font>
    <font>
      <sz val="8"/>
      <name val="Calibri"/>
      <family val="2"/>
      <scheme val="minor"/>
    </font>
    <font>
      <sz val="11"/>
      <name val="Calibri"/>
      <family val="2"/>
      <scheme val="minor"/>
    </font>
    <font>
      <sz val="9"/>
      <name val="Calibri"/>
      <family val="2"/>
      <scheme val="minor"/>
    </font>
    <font>
      <b/>
      <sz val="6.5"/>
      <name val="Calibri"/>
      <family val="2"/>
      <scheme val="minor"/>
    </font>
    <font>
      <b/>
      <sz val="9"/>
      <color rgb="FF000000"/>
      <name val="Calibri"/>
      <family val="2"/>
      <scheme val="minor"/>
    </font>
    <font>
      <b/>
      <sz val="9"/>
      <name val="Calibri"/>
      <family val="2"/>
      <scheme val="minor"/>
    </font>
    <font>
      <sz val="9"/>
      <color rgb="FF000000"/>
      <name val="Calibri"/>
      <family val="2"/>
      <scheme val="minor"/>
    </font>
    <font>
      <sz val="9"/>
      <name val="Arial"/>
      <family val="2"/>
    </font>
    <font>
      <sz val="10"/>
      <name val="Calibri"/>
      <family val="2"/>
    </font>
    <font>
      <sz val="7"/>
      <name val="Calibri"/>
      <family val="2"/>
      <scheme val="minor"/>
    </font>
    <font>
      <b/>
      <sz val="10"/>
      <name val="Arial"/>
      <family val="2"/>
    </font>
    <font>
      <sz val="7"/>
      <color rgb="FF000000"/>
      <name val="Calibri"/>
      <family val="2"/>
      <scheme val="minor"/>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b/>
      <sz val="11"/>
      <color rgb="FFFFFFFF"/>
      <name val="Calibri"/>
      <family val="2"/>
      <scheme val="minor"/>
    </font>
    <font>
      <sz val="11"/>
      <color rgb="FF000000"/>
      <name val="Calibri"/>
      <family val="2"/>
      <scheme val="minor"/>
    </font>
    <font>
      <i/>
      <sz val="10"/>
      <color rgb="FF3E4A52"/>
      <name val="Calibri"/>
      <family val="2"/>
      <scheme val="minor"/>
    </font>
  </fonts>
  <fills count="11">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rgb="FFF2F2F2"/>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1E04"/>
        <bgColor indexed="64"/>
      </patternFill>
    </fill>
    <fill>
      <patternFill patternType="solid">
        <fgColor rgb="FFD81E05"/>
        <bgColor rgb="FF000000"/>
      </patternFill>
    </fill>
  </fills>
  <borders count="56">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auto="1"/>
      </top>
      <bottom style="thin">
        <color auto="1"/>
      </bottom>
      <diagonal/>
    </border>
    <border>
      <left/>
      <right/>
      <top style="medium">
        <color rgb="FFD91E04"/>
      </top>
      <bottom/>
      <diagonal/>
    </border>
    <border>
      <left/>
      <right/>
      <top/>
      <bottom style="medium">
        <color rgb="FFD91E04"/>
      </bottom>
      <diagonal/>
    </border>
    <border>
      <left/>
      <right/>
      <top style="medium">
        <color rgb="FFD91E04"/>
      </top>
      <bottom style="medium">
        <color rgb="FFD91E04"/>
      </bottom>
      <diagonal/>
    </border>
    <border>
      <left/>
      <right/>
      <top style="medium">
        <color rgb="FF000000"/>
      </top>
      <bottom style="medium">
        <color rgb="FFC00000"/>
      </bottom>
      <diagonal/>
    </border>
    <border>
      <left/>
      <right/>
      <top style="medium">
        <color rgb="FF000000"/>
      </top>
      <bottom style="medium">
        <color rgb="FF000000"/>
      </bottom>
      <diagonal/>
    </border>
    <border>
      <left/>
      <right/>
      <top/>
      <bottom style="medium">
        <color rgb="FFC00000"/>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bottom style="medium">
        <color rgb="FF000000"/>
      </bottom>
      <diagonal/>
    </border>
    <border>
      <left/>
      <right/>
      <top style="medium">
        <color rgb="FFC00000"/>
      </top>
      <bottom style="medium">
        <color rgb="FFC00000"/>
      </bottom>
      <diagonal/>
    </border>
    <border>
      <left/>
      <right/>
      <top style="medium">
        <color rgb="FFC00000"/>
      </top>
      <bottom/>
      <diagonal/>
    </border>
    <border>
      <left/>
      <right/>
      <top style="medium">
        <color rgb="FF000000"/>
      </top>
      <bottom style="thin">
        <color theme="0"/>
      </bottom>
      <diagonal/>
    </border>
    <border>
      <left/>
      <right/>
      <top style="thin">
        <color auto="1"/>
      </top>
      <bottom style="thin">
        <color rgb="FFFFFFFF"/>
      </bottom>
      <diagonal/>
    </border>
    <border>
      <left/>
      <right/>
      <top style="medium">
        <color rgb="FFFF1E05"/>
      </top>
      <bottom style="medium">
        <color rgb="FFFF1E05"/>
      </bottom>
      <diagonal/>
    </border>
  </borders>
  <cellStyleXfs count="12">
    <xf numFmtId="0" fontId="0" fillId="0" borderId="0"/>
    <xf numFmtId="0" fontId="1" fillId="0" borderId="0"/>
    <xf numFmtId="164" fontId="1" fillId="0" borderId="0" applyNumberFormat="0" applyFill="0" applyBorder="0" applyAlignment="0" applyProtection="0"/>
    <xf numFmtId="164"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4" fillId="0" borderId="0" applyFont="0" applyFill="0" applyBorder="0" applyAlignment="0" applyProtection="0"/>
    <xf numFmtId="164" fontId="1" fillId="0" borderId="0" applyNumberFormat="0" applyFill="0" applyBorder="0" applyAlignment="0" applyProtection="0"/>
    <xf numFmtId="164" fontId="1" fillId="0" borderId="0"/>
    <xf numFmtId="0" fontId="1" fillId="0" borderId="0"/>
    <xf numFmtId="0" fontId="1" fillId="0" borderId="0"/>
    <xf numFmtId="0" fontId="1" fillId="0" borderId="0"/>
  </cellStyleXfs>
  <cellXfs count="379">
    <xf numFmtId="0" fontId="0" fillId="0" borderId="0" xfId="0"/>
    <xf numFmtId="0" fontId="2" fillId="0" borderId="0" xfId="1" applyFont="1"/>
    <xf numFmtId="164" fontId="4" fillId="2" borderId="0" xfId="2" applyFont="1" applyFill="1" applyBorder="1" applyAlignment="1">
      <alignment vertical="center"/>
    </xf>
    <xf numFmtId="0" fontId="2" fillId="3" borderId="0" xfId="1" applyFont="1" applyFill="1"/>
    <xf numFmtId="0" fontId="5" fillId="0" borderId="0" xfId="1" applyFont="1"/>
    <xf numFmtId="164"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165" fontId="11" fillId="0" borderId="6" xfId="2" applyNumberFormat="1" applyFont="1" applyBorder="1" applyAlignment="1">
      <alignment horizontal="righ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164" fontId="11" fillId="4" borderId="9" xfId="3" applyFont="1" applyFill="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165" fontId="11" fillId="0" borderId="8" xfId="2" applyNumberFormat="1" applyFont="1" applyBorder="1" applyAlignment="1">
      <alignment horizontal="right" vertical="center" wrapText="1" indent="1" readingOrder="1"/>
    </xf>
    <xf numFmtId="0" fontId="11" fillId="4" borderId="11" xfId="1" applyFont="1" applyFill="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66" fontId="10" fillId="0" borderId="0" xfId="4" applyNumberFormat="1" applyFont="1" applyBorder="1" applyAlignment="1">
      <alignment horizontal="right" vertical="center" wrapText="1" indent="1" readingOrder="1"/>
    </xf>
    <xf numFmtId="0" fontId="0" fillId="0" borderId="0" xfId="0" applyAlignment="1">
      <alignment vertical="center"/>
    </xf>
    <xf numFmtId="0" fontId="0" fillId="3" borderId="0" xfId="0" applyFill="1"/>
    <xf numFmtId="0" fontId="15" fillId="2" borderId="13" xfId="0" applyFont="1" applyFill="1" applyBorder="1" applyAlignment="1">
      <alignment horizontal="center" vertical="center"/>
    </xf>
    <xf numFmtId="0" fontId="16" fillId="5" borderId="0" xfId="0" applyFont="1" applyFill="1" applyAlignment="1">
      <alignment horizontal="center" vertical="center" wrapText="1"/>
    </xf>
    <xf numFmtId="0" fontId="17" fillId="3" borderId="0" xfId="0" applyFont="1" applyFill="1" applyAlignment="1">
      <alignment vertical="center"/>
    </xf>
    <xf numFmtId="0" fontId="0" fillId="3" borderId="0" xfId="0" applyFill="1" applyAlignment="1">
      <alignment wrapText="1"/>
    </xf>
    <xf numFmtId="0" fontId="13" fillId="3" borderId="0" xfId="0" applyFont="1" applyFill="1" applyAlignment="1">
      <alignment wrapText="1"/>
    </xf>
    <xf numFmtId="0" fontId="17" fillId="3" borderId="0" xfId="5" applyFont="1" applyFill="1" applyBorder="1" applyAlignment="1">
      <alignment horizontal="left" vertical="center" indent="2"/>
    </xf>
    <xf numFmtId="0" fontId="3" fillId="2" borderId="0" xfId="0" applyFont="1" applyFill="1" applyAlignment="1">
      <alignment horizontal="left" vertical="center"/>
    </xf>
    <xf numFmtId="0" fontId="18" fillId="6" borderId="14" xfId="0" applyFont="1" applyFill="1" applyBorder="1" applyAlignment="1">
      <alignment horizontal="left" vertical="center" wrapText="1" indent="1" readingOrder="1"/>
    </xf>
    <xf numFmtId="0" fontId="19" fillId="6" borderId="14" xfId="0" applyFont="1" applyFill="1" applyBorder="1" applyAlignment="1">
      <alignment horizontal="left" vertical="center" wrapText="1" indent="1" readingOrder="1"/>
    </xf>
    <xf numFmtId="0" fontId="18" fillId="6" borderId="15" xfId="0" applyFont="1" applyFill="1" applyBorder="1" applyAlignment="1">
      <alignment horizontal="left" vertical="center" wrapText="1" indent="1" readingOrder="1"/>
    </xf>
    <xf numFmtId="0" fontId="19" fillId="6" borderId="15" xfId="0" applyFont="1" applyFill="1" applyBorder="1" applyAlignment="1">
      <alignment horizontal="left" vertical="center" wrapText="1" indent="1" readingOrder="1"/>
    </xf>
    <xf numFmtId="0" fontId="20" fillId="0" borderId="0" xfId="0" applyFont="1" applyAlignment="1">
      <alignment horizontal="left" vertical="center" readingOrder="1"/>
    </xf>
    <xf numFmtId="0" fontId="21" fillId="6" borderId="14" xfId="0" applyFont="1" applyFill="1" applyBorder="1" applyAlignment="1">
      <alignment horizontal="left" vertical="center" wrapText="1" indent="1" readingOrder="1"/>
    </xf>
    <xf numFmtId="0" fontId="20" fillId="6" borderId="14" xfId="0" applyFont="1" applyFill="1" applyBorder="1" applyAlignment="1">
      <alignment horizontal="left" vertical="center" wrapText="1" indent="1" readingOrder="1"/>
    </xf>
    <xf numFmtId="165" fontId="2" fillId="0" borderId="0" xfId="1" applyNumberFormat="1" applyFont="1"/>
    <xf numFmtId="0" fontId="10" fillId="0" borderId="0" xfId="1" applyFont="1" applyAlignment="1">
      <alignment horizontal="left" vertical="center" wrapText="1" indent="1" readingOrder="1"/>
    </xf>
    <xf numFmtId="166" fontId="10" fillId="0" borderId="0" xfId="4" applyNumberFormat="1" applyFont="1" applyBorder="1" applyAlignment="1">
      <alignment horizontal="left" vertical="center" wrapText="1" indent="1" readingOrder="1"/>
    </xf>
    <xf numFmtId="164" fontId="25" fillId="2" borderId="11" xfId="7" quotePrefix="1" applyNumberFormat="1" applyFont="1" applyFill="1" applyBorder="1" applyAlignment="1">
      <alignment horizontal="center" vertical="center" wrapText="1" readingOrder="1"/>
    </xf>
    <xf numFmtId="164" fontId="27" fillId="0" borderId="0" xfId="7" quotePrefix="1" applyFont="1" applyBorder="1" applyAlignment="1">
      <alignment horizontal="left" vertical="center" wrapText="1" indent="1" readingOrder="1"/>
    </xf>
    <xf numFmtId="164" fontId="27" fillId="0" borderId="19" xfId="7" applyFont="1" applyBorder="1" applyAlignment="1">
      <alignment horizontal="left" vertical="center" wrapText="1" indent="1" readingOrder="1"/>
    </xf>
    <xf numFmtId="167" fontId="27" fillId="0" borderId="19" xfId="7" applyNumberFormat="1" applyFont="1" applyBorder="1" applyAlignment="1">
      <alignment horizontal="center" vertical="center" wrapText="1" readingOrder="1"/>
    </xf>
    <xf numFmtId="164" fontId="28" fillId="2" borderId="11" xfId="7" quotePrefix="1" applyNumberFormat="1" applyFont="1" applyFill="1" applyBorder="1" applyAlignment="1">
      <alignment horizontal="center" vertical="center" wrapText="1" readingOrder="1"/>
    </xf>
    <xf numFmtId="164" fontId="25" fillId="2" borderId="11" xfId="7" quotePrefix="1" applyNumberFormat="1" applyFont="1" applyFill="1" applyBorder="1" applyAlignment="1">
      <alignment horizontal="left" vertical="center" wrapText="1" readingOrder="1"/>
    </xf>
    <xf numFmtId="167" fontId="29" fillId="0" borderId="16" xfId="7" applyNumberFormat="1" applyFont="1" applyFill="1" applyBorder="1" applyAlignment="1">
      <alignment horizontal="center" vertical="center" wrapText="1" readingOrder="1"/>
    </xf>
    <xf numFmtId="9" fontId="25" fillId="2" borderId="20" xfId="6" quotePrefix="1" applyFont="1" applyFill="1" applyBorder="1" applyAlignment="1">
      <alignment horizontal="center" vertical="center" wrapText="1" readingOrder="1"/>
    </xf>
    <xf numFmtId="9" fontId="25" fillId="2" borderId="16" xfId="6" quotePrefix="1" applyFont="1" applyFill="1" applyBorder="1" applyAlignment="1">
      <alignment horizontal="center" vertical="center" wrapText="1" readingOrder="1"/>
    </xf>
    <xf numFmtId="3" fontId="25" fillId="2" borderId="20" xfId="7" quotePrefix="1" applyNumberFormat="1" applyFont="1" applyFill="1" applyBorder="1" applyAlignment="1">
      <alignment horizontal="center" vertical="center" wrapText="1" readingOrder="1"/>
    </xf>
    <xf numFmtId="3" fontId="25" fillId="2" borderId="16" xfId="7" quotePrefix="1" applyNumberFormat="1" applyFont="1" applyFill="1" applyBorder="1" applyAlignment="1">
      <alignment horizontal="center" vertical="center" wrapText="1" readingOrder="1"/>
    </xf>
    <xf numFmtId="164" fontId="4" fillId="2" borderId="0" xfId="2" applyFont="1" applyFill="1" applyAlignment="1">
      <alignment vertical="center"/>
    </xf>
    <xf numFmtId="169" fontId="0" fillId="0" borderId="0" xfId="0" applyNumberFormat="1"/>
    <xf numFmtId="164" fontId="25" fillId="2" borderId="21" xfId="0" quotePrefix="1" applyNumberFormat="1" applyFont="1" applyFill="1" applyBorder="1" applyAlignment="1">
      <alignment horizontal="centerContinuous" vertical="center" wrapText="1" readingOrder="1"/>
    </xf>
    <xf numFmtId="0" fontId="27" fillId="0" borderId="0" xfId="0" applyFont="1"/>
    <xf numFmtId="164" fontId="25" fillId="2" borderId="22" xfId="7" quotePrefix="1" applyFont="1" applyFill="1" applyBorder="1" applyAlignment="1">
      <alignment horizontal="center" vertical="center" wrapText="1" readingOrder="1"/>
    </xf>
    <xf numFmtId="164" fontId="25" fillId="2" borderId="23" xfId="7" quotePrefix="1" applyFont="1" applyFill="1" applyBorder="1" applyAlignment="1">
      <alignment horizontal="center" vertical="center" wrapText="1" readingOrder="1"/>
    </xf>
    <xf numFmtId="0" fontId="25" fillId="2" borderId="23" xfId="0" applyFont="1" applyFill="1" applyBorder="1" applyAlignment="1">
      <alignment horizontal="center" vertical="center" wrapText="1" readingOrder="1"/>
    </xf>
    <xf numFmtId="164" fontId="27" fillId="0" borderId="0" xfId="2" applyFont="1"/>
    <xf numFmtId="167" fontId="27" fillId="0" borderId="0" xfId="7" applyNumberFormat="1" applyFont="1" applyAlignment="1">
      <alignment horizontal="right" vertical="center" wrapText="1" indent="2" readingOrder="1"/>
    </xf>
    <xf numFmtId="166" fontId="27" fillId="0" borderId="0" xfId="6" applyNumberFormat="1" applyFont="1" applyAlignment="1">
      <alignment horizontal="right" vertical="center" wrapText="1" indent="2" readingOrder="1"/>
    </xf>
    <xf numFmtId="166" fontId="27" fillId="0" borderId="0" xfId="4" applyNumberFormat="1" applyFont="1" applyAlignment="1">
      <alignment horizontal="right" vertical="center" wrapText="1" indent="2" readingOrder="1"/>
    </xf>
    <xf numFmtId="166" fontId="27" fillId="0" borderId="0" xfId="6" applyNumberFormat="1" applyFont="1" applyAlignment="1">
      <alignment horizontal="center" vertical="center" wrapText="1" readingOrder="1"/>
    </xf>
    <xf numFmtId="164" fontId="27" fillId="0" borderId="0" xfId="2" applyFont="1" applyAlignment="1">
      <alignment horizontal="left" indent="2"/>
    </xf>
    <xf numFmtId="166" fontId="27" fillId="0" borderId="0" xfId="6" quotePrefix="1" applyNumberFormat="1" applyFont="1" applyAlignment="1">
      <alignment horizontal="center" vertical="center" wrapText="1" readingOrder="1"/>
    </xf>
    <xf numFmtId="164" fontId="26" fillId="3" borderId="0" xfId="7" applyFont="1" applyFill="1" applyBorder="1" applyAlignment="1">
      <alignment horizontal="left" vertical="center" wrapText="1" indent="1" readingOrder="1"/>
    </xf>
    <xf numFmtId="167" fontId="26" fillId="3" borderId="0" xfId="7" applyNumberFormat="1" applyFont="1" applyFill="1" applyBorder="1" applyAlignment="1">
      <alignment horizontal="center" vertical="center" wrapText="1" readingOrder="1"/>
    </xf>
    <xf numFmtId="164" fontId="26" fillId="3" borderId="17" xfId="7" applyFont="1" applyFill="1" applyBorder="1" applyAlignment="1">
      <alignment horizontal="left" vertical="center" wrapText="1" indent="1" readingOrder="1"/>
    </xf>
    <xf numFmtId="167" fontId="26" fillId="3" borderId="17" xfId="7" applyNumberFormat="1" applyFont="1" applyFill="1" applyBorder="1" applyAlignment="1">
      <alignment horizontal="center" vertical="center" wrapText="1" readingOrder="1"/>
    </xf>
    <xf numFmtId="164" fontId="27" fillId="3" borderId="0" xfId="7" quotePrefix="1" applyFont="1" applyFill="1" applyBorder="1" applyAlignment="1">
      <alignment horizontal="left" vertical="center" wrapText="1" indent="1" readingOrder="1"/>
    </xf>
    <xf numFmtId="167" fontId="27" fillId="3" borderId="0" xfId="7" applyNumberFormat="1" applyFont="1" applyFill="1" applyBorder="1" applyAlignment="1">
      <alignment horizontal="center" vertical="center" wrapText="1" readingOrder="1"/>
    </xf>
    <xf numFmtId="168" fontId="27" fillId="3" borderId="0" xfId="7" applyNumberFormat="1" applyFont="1" applyFill="1" applyBorder="1" applyAlignment="1">
      <alignment horizontal="center" vertical="center" wrapText="1" readingOrder="1"/>
    </xf>
    <xf numFmtId="164" fontId="27" fillId="3" borderId="18" xfId="7" applyFont="1" applyFill="1" applyBorder="1" applyAlignment="1">
      <alignment horizontal="left" vertical="center" wrapText="1" indent="1" readingOrder="1"/>
    </xf>
    <xf numFmtId="167" fontId="27" fillId="3" borderId="18" xfId="7" applyNumberFormat="1" applyFont="1" applyFill="1" applyBorder="1" applyAlignment="1">
      <alignment horizontal="center" vertical="center" wrapText="1" readingOrder="1"/>
    </xf>
    <xf numFmtId="166" fontId="26" fillId="3" borderId="17" xfId="6" applyNumberFormat="1" applyFont="1" applyFill="1" applyBorder="1" applyAlignment="1">
      <alignment horizontal="center" vertical="center" wrapText="1" readingOrder="1"/>
    </xf>
    <xf numFmtId="164" fontId="25" fillId="2" borderId="11" xfId="7" applyFont="1" applyFill="1" applyBorder="1" applyAlignment="1">
      <alignment horizontal="center" vertical="center" wrapText="1" readingOrder="1"/>
    </xf>
    <xf numFmtId="164" fontId="27" fillId="0" borderId="0" xfId="7" applyFont="1" applyBorder="1" applyAlignment="1">
      <alignment horizontal="left" vertical="center" wrapText="1" readingOrder="1"/>
    </xf>
    <xf numFmtId="167" fontId="27" fillId="0" borderId="0" xfId="7" applyNumberFormat="1" applyFont="1" applyBorder="1" applyAlignment="1">
      <alignment horizontal="right" vertical="center" wrapText="1" indent="2" readingOrder="1"/>
    </xf>
    <xf numFmtId="164" fontId="26" fillId="0" borderId="24" xfId="7" applyFont="1" applyBorder="1" applyAlignment="1">
      <alignment horizontal="left" vertical="center" wrapText="1" indent="1" readingOrder="1"/>
    </xf>
    <xf numFmtId="167" fontId="26" fillId="0" borderId="24" xfId="7" applyNumberFormat="1" applyFont="1" applyBorder="1" applyAlignment="1">
      <alignment horizontal="right" vertical="center" wrapText="1" indent="2" readingOrder="1"/>
    </xf>
    <xf numFmtId="164" fontId="27" fillId="0" borderId="25" xfId="7" quotePrefix="1" applyFont="1" applyBorder="1" applyAlignment="1">
      <alignment horizontal="left" vertical="center" wrapText="1" indent="1" readingOrder="1"/>
    </xf>
    <xf numFmtId="167" fontId="30" fillId="0" borderId="0" xfId="2" applyNumberFormat="1" applyFont="1" applyFill="1" applyBorder="1" applyAlignment="1">
      <alignment horizontal="right" vertical="center" wrapText="1" indent="1" readingOrder="1"/>
    </xf>
    <xf numFmtId="167" fontId="31" fillId="0" borderId="17" xfId="2" applyNumberFormat="1" applyFont="1" applyFill="1" applyBorder="1" applyAlignment="1">
      <alignment horizontal="right" vertical="center" wrapText="1" indent="1" readingOrder="1"/>
    </xf>
    <xf numFmtId="167" fontId="31" fillId="4" borderId="17" xfId="2" applyNumberFormat="1" applyFont="1" applyFill="1" applyBorder="1" applyAlignment="1">
      <alignment horizontal="right" vertical="center" wrapText="1" indent="1" readingOrder="1"/>
    </xf>
    <xf numFmtId="166" fontId="30" fillId="0" borderId="0" xfId="6" applyNumberFormat="1" applyFont="1" applyFill="1" applyBorder="1" applyAlignment="1">
      <alignment horizontal="right" vertical="center" wrapText="1" indent="1" readingOrder="1"/>
    </xf>
    <xf numFmtId="166" fontId="2" fillId="0" borderId="0" xfId="1" applyNumberFormat="1" applyFont="1"/>
    <xf numFmtId="166" fontId="31" fillId="4" borderId="17" xfId="6" applyNumberFormat="1" applyFont="1" applyFill="1" applyBorder="1" applyAlignment="1">
      <alignment horizontal="right" vertical="center" wrapText="1" indent="1" readingOrder="1"/>
    </xf>
    <xf numFmtId="167" fontId="27" fillId="0" borderId="0" xfId="7" applyNumberFormat="1" applyFont="1" applyFill="1" applyAlignment="1">
      <alignment horizontal="right" vertical="center" wrapText="1" indent="2" readingOrder="1"/>
    </xf>
    <xf numFmtId="167" fontId="26" fillId="0" borderId="17" xfId="7" applyNumberFormat="1" applyFont="1" applyFill="1" applyBorder="1" applyAlignment="1">
      <alignment horizontal="center" vertical="center" wrapText="1" readingOrder="1"/>
    </xf>
    <xf numFmtId="0" fontId="27" fillId="3" borderId="26" xfId="7" quotePrefix="1" applyNumberFormat="1" applyFont="1" applyFill="1" applyBorder="1" applyAlignment="1">
      <alignment horizontal="right" vertical="center" wrapText="1" indent="2" readingOrder="1"/>
    </xf>
    <xf numFmtId="39" fontId="27" fillId="3" borderId="26" xfId="7" applyNumberFormat="1" applyFont="1" applyFill="1" applyBorder="1" applyAlignment="1">
      <alignment horizontal="right" vertical="center" wrapText="1" indent="2" readingOrder="1"/>
    </xf>
    <xf numFmtId="0" fontId="27" fillId="3" borderId="23" xfId="7" quotePrefix="1" applyNumberFormat="1" applyFont="1" applyFill="1" applyBorder="1" applyAlignment="1">
      <alignment horizontal="right" vertical="center" wrapText="1" indent="2" readingOrder="1"/>
    </xf>
    <xf numFmtId="39" fontId="27" fillId="3" borderId="23" xfId="7" applyNumberFormat="1" applyFont="1" applyFill="1" applyBorder="1" applyAlignment="1">
      <alignment horizontal="right" vertical="center" wrapText="1" indent="2" readingOrder="1"/>
    </xf>
    <xf numFmtId="0" fontId="32" fillId="0" borderId="0" xfId="0" applyFont="1"/>
    <xf numFmtId="167" fontId="27" fillId="7" borderId="0" xfId="7" applyNumberFormat="1" applyFont="1" applyFill="1" applyBorder="1" applyAlignment="1">
      <alignment horizontal="right" vertical="center" wrapText="1" indent="2" readingOrder="1"/>
    </xf>
    <xf numFmtId="167" fontId="26" fillId="7" borderId="24" xfId="7" applyNumberFormat="1" applyFont="1" applyFill="1" applyBorder="1" applyAlignment="1">
      <alignment horizontal="right" vertical="center" wrapText="1" indent="2" readingOrder="1"/>
    </xf>
    <xf numFmtId="167" fontId="27" fillId="8" borderId="0" xfId="7" applyNumberFormat="1" applyFont="1" applyFill="1" applyBorder="1" applyAlignment="1">
      <alignment horizontal="right" vertical="center" wrapText="1" indent="2" readingOrder="1"/>
    </xf>
    <xf numFmtId="167" fontId="26" fillId="8" borderId="24" xfId="7" applyNumberFormat="1" applyFont="1" applyFill="1" applyBorder="1" applyAlignment="1">
      <alignment horizontal="right" vertical="center" wrapText="1" indent="2" readingOrder="1"/>
    </xf>
    <xf numFmtId="0" fontId="16" fillId="0" borderId="0" xfId="0" applyFont="1" applyAlignment="1">
      <alignment horizontal="center" vertical="center" wrapText="1"/>
    </xf>
    <xf numFmtId="0" fontId="17" fillId="0" borderId="0" xfId="0" applyFont="1" applyAlignment="1">
      <alignment vertical="center"/>
    </xf>
    <xf numFmtId="164" fontId="27" fillId="0" borderId="18" xfId="7" applyFont="1" applyFill="1" applyBorder="1" applyAlignment="1">
      <alignment horizontal="left" vertical="center" wrapText="1" indent="1" readingOrder="1"/>
    </xf>
    <xf numFmtId="164" fontId="27" fillId="0" borderId="17" xfId="7" applyFont="1" applyFill="1" applyBorder="1" applyAlignment="1">
      <alignment horizontal="left" vertical="center" wrapText="1" indent="1" readingOrder="1"/>
    </xf>
    <xf numFmtId="164" fontId="29" fillId="0" borderId="0" xfId="7" applyFont="1" applyFill="1"/>
    <xf numFmtId="164" fontId="33" fillId="0" borderId="0" xfId="7" applyFont="1" applyFill="1"/>
    <xf numFmtId="164" fontId="25" fillId="2" borderId="23" xfId="2" applyFont="1" applyFill="1" applyBorder="1" applyAlignment="1">
      <alignment horizontal="center" vertical="center" wrapText="1" readingOrder="1"/>
    </xf>
    <xf numFmtId="166" fontId="27" fillId="0" borderId="18" xfId="4" applyNumberFormat="1" applyFont="1" applyFill="1" applyBorder="1" applyAlignment="1">
      <alignment horizontal="right" vertical="center" wrapText="1" indent="6" readingOrder="1"/>
    </xf>
    <xf numFmtId="166" fontId="27" fillId="0" borderId="17" xfId="4" applyNumberFormat="1" applyFont="1" applyFill="1" applyBorder="1" applyAlignment="1">
      <alignment horizontal="right" vertical="center" wrapText="1" indent="6" readingOrder="1"/>
    </xf>
    <xf numFmtId="170" fontId="27" fillId="0" borderId="18" xfId="4" applyNumberFormat="1" applyFont="1" applyFill="1" applyBorder="1" applyAlignment="1">
      <alignment horizontal="center" vertical="center" wrapText="1" readingOrder="1"/>
    </xf>
    <xf numFmtId="170" fontId="27" fillId="0" borderId="17" xfId="4" applyNumberFormat="1" applyFont="1" applyFill="1" applyBorder="1" applyAlignment="1">
      <alignment horizontal="center" vertical="center" wrapText="1" readingOrder="1"/>
    </xf>
    <xf numFmtId="167" fontId="27" fillId="0" borderId="0" xfId="7" applyNumberFormat="1" applyFont="1" applyBorder="1" applyAlignment="1">
      <alignment horizontal="center" vertical="center" wrapText="1" readingOrder="1"/>
    </xf>
    <xf numFmtId="167" fontId="26" fillId="0" borderId="24" xfId="7" applyNumberFormat="1" applyFont="1" applyBorder="1" applyAlignment="1">
      <alignment horizontal="center" vertical="center" wrapText="1" readingOrder="1"/>
    </xf>
    <xf numFmtId="166" fontId="27" fillId="0" borderId="0" xfId="6" applyNumberFormat="1" applyFont="1" applyBorder="1" applyAlignment="1">
      <alignment horizontal="center" vertical="center" wrapText="1" readingOrder="1"/>
    </xf>
    <xf numFmtId="166" fontId="26" fillId="0" borderId="24" xfId="6" applyNumberFormat="1" applyFont="1" applyBorder="1" applyAlignment="1">
      <alignment horizontal="center" vertical="center" wrapText="1" readingOrder="1"/>
    </xf>
    <xf numFmtId="171" fontId="27" fillId="0" borderId="17" xfId="4" applyNumberFormat="1" applyFont="1" applyFill="1" applyBorder="1" applyAlignment="1">
      <alignment horizontal="center" vertical="center" wrapText="1" readingOrder="1"/>
    </xf>
    <xf numFmtId="164" fontId="27" fillId="0" borderId="0" xfId="7" quotePrefix="1" applyFont="1" applyBorder="1" applyAlignment="1">
      <alignment horizontal="left" vertical="center" indent="1" readingOrder="1"/>
    </xf>
    <xf numFmtId="0" fontId="0" fillId="0" borderId="0" xfId="0" applyAlignment="1">
      <alignment horizontal="left" vertical="center" indent="1" readingOrder="1"/>
    </xf>
    <xf numFmtId="167" fontId="29" fillId="0" borderId="16" xfId="7" applyNumberFormat="1" applyFont="1" applyFill="1" applyBorder="1" applyAlignment="1">
      <alignment horizontal="center" vertical="center" readingOrder="1"/>
    </xf>
    <xf numFmtId="14" fontId="27" fillId="0" borderId="16" xfId="7" applyNumberFormat="1" applyFont="1" applyFill="1" applyBorder="1" applyAlignment="1">
      <alignment horizontal="center" vertical="center" wrapText="1" readingOrder="1"/>
    </xf>
    <xf numFmtId="166" fontId="27" fillId="0" borderId="0" xfId="6" applyNumberFormat="1" applyFont="1" applyFill="1" applyAlignment="1">
      <alignment horizontal="center" vertical="center" wrapText="1" readingOrder="1"/>
    </xf>
    <xf numFmtId="166" fontId="27" fillId="0" borderId="0" xfId="6" quotePrefix="1" applyNumberFormat="1" applyFont="1" applyFill="1" applyAlignment="1">
      <alignment horizontal="center" vertical="center" wrapText="1" readingOrder="1"/>
    </xf>
    <xf numFmtId="164" fontId="34" fillId="0" borderId="0" xfId="2" applyFont="1" applyFill="1"/>
    <xf numFmtId="164" fontId="34" fillId="0" borderId="0" xfId="2" applyFont="1"/>
    <xf numFmtId="164" fontId="34" fillId="0" borderId="0" xfId="2" applyFont="1" applyFill="1" applyBorder="1"/>
    <xf numFmtId="164" fontId="34" fillId="0" borderId="27" xfId="2" applyFont="1" applyFill="1" applyBorder="1"/>
    <xf numFmtId="164" fontId="34" fillId="0" borderId="28" xfId="2" applyFont="1" applyFill="1" applyBorder="1"/>
    <xf numFmtId="164" fontId="34" fillId="0" borderId="29" xfId="7" applyFont="1" applyFill="1" applyBorder="1" applyAlignment="1">
      <alignment horizontal="left" vertical="center" wrapText="1" readingOrder="1"/>
    </xf>
    <xf numFmtId="164" fontId="36" fillId="0" borderId="0" xfId="2" applyFont="1" applyFill="1"/>
    <xf numFmtId="164" fontId="36" fillId="0" borderId="0" xfId="2" applyFont="1" applyFill="1" applyBorder="1"/>
    <xf numFmtId="164" fontId="35" fillId="2" borderId="33" xfId="7" quotePrefix="1" applyNumberFormat="1" applyFont="1" applyFill="1" applyBorder="1" applyAlignment="1">
      <alignment horizontal="center" vertical="center" wrapText="1" readingOrder="1"/>
    </xf>
    <xf numFmtId="164" fontId="35" fillId="2" borderId="34" xfId="7" quotePrefix="1" applyNumberFormat="1" applyFont="1" applyFill="1" applyBorder="1" applyAlignment="1">
      <alignment horizontal="center" vertical="center" wrapText="1" readingOrder="1"/>
    </xf>
    <xf numFmtId="164" fontId="35" fillId="2" borderId="31" xfId="7" quotePrefix="1" applyNumberFormat="1" applyFont="1" applyFill="1" applyBorder="1" applyAlignment="1">
      <alignment horizontal="center" vertical="center" wrapText="1" readingOrder="1"/>
    </xf>
    <xf numFmtId="164" fontId="31" fillId="0" borderId="18" xfId="7" applyFont="1" applyFill="1" applyBorder="1" applyAlignment="1">
      <alignment horizontal="left" vertical="center" wrapText="1" indent="1" readingOrder="1"/>
    </xf>
    <xf numFmtId="167" fontId="30" fillId="0" borderId="18" xfId="7" applyNumberFormat="1" applyFont="1" applyFill="1" applyBorder="1" applyAlignment="1">
      <alignment horizontal="center" vertical="center" wrapText="1" readingOrder="1"/>
    </xf>
    <xf numFmtId="164" fontId="31" fillId="0" borderId="0" xfId="2" applyFont="1" applyFill="1" applyBorder="1"/>
    <xf numFmtId="164" fontId="30" fillId="0" borderId="0" xfId="2" applyFont="1" applyFill="1" applyBorder="1"/>
    <xf numFmtId="164" fontId="30" fillId="0" borderId="0" xfId="7" applyFont="1" applyFill="1" applyBorder="1" applyAlignment="1">
      <alignment horizontal="left" vertical="center" wrapText="1" indent="6" readingOrder="1"/>
    </xf>
    <xf numFmtId="167" fontId="30" fillId="0" borderId="0" xfId="7" applyNumberFormat="1" applyFont="1" applyFill="1" applyBorder="1" applyAlignment="1">
      <alignment horizontal="center" vertical="center" wrapText="1" readingOrder="1"/>
    </xf>
    <xf numFmtId="164" fontId="31" fillId="0" borderId="0" xfId="2" applyFont="1" applyFill="1"/>
    <xf numFmtId="164" fontId="30" fillId="0" borderId="0" xfId="2" applyFont="1"/>
    <xf numFmtId="166" fontId="30" fillId="0" borderId="0" xfId="6" applyNumberFormat="1" applyFont="1" applyAlignment="1">
      <alignment horizontal="center" vertical="center" wrapText="1" readingOrder="1"/>
    </xf>
    <xf numFmtId="164" fontId="30" fillId="0" borderId="0" xfId="7" applyFont="1" applyFill="1" applyBorder="1" applyAlignment="1">
      <alignment horizontal="left" vertical="center" wrapText="1" indent="9" readingOrder="1"/>
    </xf>
    <xf numFmtId="166" fontId="30" fillId="0" borderId="0" xfId="6" applyNumberFormat="1" applyFont="1" applyFill="1" applyBorder="1" applyAlignment="1">
      <alignment horizontal="center" vertical="center" wrapText="1" readingOrder="1"/>
    </xf>
    <xf numFmtId="172" fontId="30" fillId="0" borderId="0" xfId="7" applyNumberFormat="1" applyFont="1" applyAlignment="1">
      <alignment horizontal="center" vertical="center" wrapText="1" readingOrder="1"/>
    </xf>
    <xf numFmtId="164" fontId="37" fillId="0" borderId="19" xfId="7" applyFont="1" applyFill="1" applyBorder="1" applyAlignment="1">
      <alignment horizontal="left" vertical="center" wrapText="1" indent="1" readingOrder="1"/>
    </xf>
    <xf numFmtId="167" fontId="30" fillId="0" borderId="19" xfId="7" applyNumberFormat="1" applyFont="1" applyFill="1" applyBorder="1" applyAlignment="1">
      <alignment horizontal="center" vertical="center" wrapText="1" readingOrder="1"/>
    </xf>
    <xf numFmtId="167" fontId="30" fillId="0" borderId="19" xfId="7" applyNumberFormat="1" applyFont="1" applyBorder="1" applyAlignment="1">
      <alignment horizontal="center" vertical="center" wrapText="1" readingOrder="1"/>
    </xf>
    <xf numFmtId="164" fontId="31" fillId="0" borderId="17" xfId="7" applyFont="1" applyFill="1" applyBorder="1" applyAlignment="1">
      <alignment horizontal="left" vertical="center" wrapText="1" indent="1" readingOrder="1"/>
    </xf>
    <xf numFmtId="167" fontId="30" fillId="0" borderId="17" xfId="7" applyNumberFormat="1" applyFont="1" applyFill="1" applyBorder="1" applyAlignment="1">
      <alignment horizontal="center" vertical="center" wrapText="1" readingOrder="1"/>
    </xf>
    <xf numFmtId="167" fontId="30" fillId="0" borderId="17" xfId="7" applyNumberFormat="1" applyFont="1" applyBorder="1" applyAlignment="1">
      <alignment horizontal="center" vertical="center" wrapText="1" readingOrder="1"/>
    </xf>
    <xf numFmtId="167" fontId="30" fillId="0" borderId="0" xfId="7" applyNumberFormat="1" applyFont="1" applyAlignment="1">
      <alignment horizontal="center" vertical="center" wrapText="1" readingOrder="1"/>
    </xf>
    <xf numFmtId="164" fontId="30" fillId="0" borderId="0" xfId="2" applyFont="1" applyFill="1"/>
    <xf numFmtId="166" fontId="30" fillId="0" borderId="23" xfId="6" applyNumberFormat="1" applyFont="1" applyFill="1" applyBorder="1" applyAlignment="1">
      <alignment horizontal="center" vertical="center" wrapText="1" readingOrder="1"/>
    </xf>
    <xf numFmtId="172" fontId="30" fillId="0" borderId="23" xfId="7" applyNumberFormat="1" applyFont="1" applyBorder="1" applyAlignment="1">
      <alignment horizontal="center" vertical="center" wrapText="1" readingOrder="1"/>
    </xf>
    <xf numFmtId="164" fontId="30" fillId="0" borderId="0" xfId="7" applyFont="1" applyFill="1" applyBorder="1" applyAlignment="1">
      <alignment vertical="center" wrapText="1" readingOrder="1"/>
    </xf>
    <xf numFmtId="165" fontId="10" fillId="0" borderId="35" xfId="2" applyNumberFormat="1" applyFont="1" applyBorder="1" applyAlignment="1">
      <alignment horizontal="right" vertical="center" wrapText="1" indent="1" readingOrder="1"/>
    </xf>
    <xf numFmtId="165" fontId="10" fillId="0" borderId="6" xfId="2" applyNumberFormat="1" applyFont="1" applyBorder="1" applyAlignment="1">
      <alignment horizontal="right" vertical="center" wrapText="1" indent="1" readingOrder="1"/>
    </xf>
    <xf numFmtId="165" fontId="10" fillId="0" borderId="8" xfId="2" applyNumberFormat="1" applyFont="1" applyBorder="1" applyAlignment="1">
      <alignment horizontal="right" vertical="center" wrapText="1" indent="1" readingOrder="1"/>
    </xf>
    <xf numFmtId="165" fontId="11" fillId="4" borderId="36" xfId="3" applyNumberFormat="1" applyFont="1" applyFill="1" applyBorder="1" applyAlignment="1">
      <alignment horizontal="right" vertical="center" wrapText="1" indent="1" readingOrder="1"/>
    </xf>
    <xf numFmtId="165" fontId="10" fillId="0" borderId="37" xfId="2" applyNumberFormat="1" applyFont="1" applyBorder="1" applyAlignment="1">
      <alignment horizontal="right" vertical="center" wrapText="1" indent="1" readingOrder="1"/>
    </xf>
    <xf numFmtId="166" fontId="10" fillId="0" borderId="37" xfId="4" applyNumberFormat="1" applyFont="1" applyBorder="1" applyAlignment="1">
      <alignment horizontal="right" vertical="center" wrapText="1" indent="1" readingOrder="1"/>
    </xf>
    <xf numFmtId="166" fontId="10" fillId="0" borderId="6" xfId="4" applyNumberFormat="1" applyFont="1" applyBorder="1" applyAlignment="1">
      <alignment horizontal="right" vertical="center" wrapText="1" indent="1" readingOrder="1"/>
    </xf>
    <xf numFmtId="166" fontId="11" fillId="4" borderId="38" xfId="4" applyNumberFormat="1" applyFont="1" applyFill="1" applyBorder="1" applyAlignment="1">
      <alignment horizontal="right" vertical="center" wrapText="1" indent="1" readingOrder="1"/>
    </xf>
    <xf numFmtId="166" fontId="34" fillId="0" borderId="0" xfId="6" applyNumberFormat="1" applyFont="1" applyFill="1"/>
    <xf numFmtId="2" fontId="34" fillId="0" borderId="0" xfId="2" applyNumberFormat="1" applyFont="1" applyFill="1"/>
    <xf numFmtId="9" fontId="0" fillId="0" borderId="0" xfId="0" applyNumberFormat="1"/>
    <xf numFmtId="0" fontId="34" fillId="0" borderId="0" xfId="2" applyNumberFormat="1" applyFont="1" applyFill="1"/>
    <xf numFmtId="167" fontId="38" fillId="0" borderId="0" xfId="7" applyNumberFormat="1" applyFont="1" applyFill="1" applyBorder="1" applyAlignment="1">
      <alignment horizontal="center" vertical="center" wrapText="1" readingOrder="1"/>
    </xf>
    <xf numFmtId="165" fontId="10" fillId="0" borderId="6" xfId="2" applyNumberFormat="1" applyFont="1" applyFill="1" applyBorder="1" applyAlignment="1">
      <alignment horizontal="right" vertical="center" wrapText="1" indent="1" readingOrder="1"/>
    </xf>
    <xf numFmtId="165" fontId="11" fillId="0" borderId="6" xfId="2" applyNumberFormat="1" applyFont="1" applyFill="1" applyBorder="1" applyAlignment="1">
      <alignment horizontal="right" vertical="center" wrapText="1" indent="1" readingOrder="1"/>
    </xf>
    <xf numFmtId="0" fontId="1" fillId="0" borderId="0" xfId="1"/>
    <xf numFmtId="0" fontId="39" fillId="0" borderId="0" xfId="1" applyFont="1"/>
    <xf numFmtId="0" fontId="34" fillId="6" borderId="0" xfId="1" applyFont="1" applyFill="1" applyAlignment="1">
      <alignment vertical="center" wrapText="1"/>
    </xf>
    <xf numFmtId="173" fontId="41" fillId="6" borderId="40" xfId="1" applyNumberFormat="1" applyFont="1" applyFill="1" applyBorder="1" applyAlignment="1">
      <alignment horizontal="right" vertical="center" wrapText="1"/>
    </xf>
    <xf numFmtId="173" fontId="41" fillId="6" borderId="41" xfId="1" applyNumberFormat="1" applyFont="1" applyFill="1" applyBorder="1" applyAlignment="1">
      <alignment horizontal="right" vertical="center" wrapText="1"/>
    </xf>
    <xf numFmtId="0" fontId="42" fillId="6" borderId="41" xfId="1" applyFont="1" applyFill="1" applyBorder="1" applyAlignment="1">
      <alignment vertical="center" wrapText="1"/>
    </xf>
    <xf numFmtId="0" fontId="42" fillId="6" borderId="39" xfId="1" applyFont="1" applyFill="1" applyBorder="1" applyAlignment="1">
      <alignment vertical="center" wrapText="1"/>
    </xf>
    <xf numFmtId="0" fontId="42" fillId="6" borderId="40" xfId="1" applyFont="1" applyFill="1" applyBorder="1" applyAlignment="1">
      <alignment vertical="center" wrapText="1"/>
    </xf>
    <xf numFmtId="173" fontId="39" fillId="6" borderId="40" xfId="1" applyNumberFormat="1" applyFont="1" applyFill="1" applyBorder="1" applyAlignment="1">
      <alignment horizontal="right" vertical="center" wrapText="1"/>
    </xf>
    <xf numFmtId="0" fontId="43" fillId="6" borderId="40" xfId="1" applyFont="1" applyFill="1" applyBorder="1" applyAlignment="1">
      <alignment vertical="center" wrapText="1"/>
    </xf>
    <xf numFmtId="173" fontId="39" fillId="6" borderId="0" xfId="1" applyNumberFormat="1" applyFont="1" applyFill="1" applyAlignment="1">
      <alignment horizontal="right" vertical="center" wrapText="1"/>
    </xf>
    <xf numFmtId="0" fontId="43" fillId="6" borderId="0" xfId="1" applyFont="1" applyFill="1" applyAlignment="1">
      <alignment vertical="center" wrapText="1"/>
    </xf>
    <xf numFmtId="0" fontId="39" fillId="6" borderId="0" xfId="1" applyFont="1" applyFill="1" applyAlignment="1">
      <alignment vertical="center" wrapText="1"/>
    </xf>
    <xf numFmtId="173" fontId="43" fillId="6" borderId="0" xfId="1" applyNumberFormat="1" applyFont="1" applyFill="1" applyAlignment="1">
      <alignment vertical="center" wrapText="1"/>
    </xf>
    <xf numFmtId="0" fontId="43" fillId="0" borderId="0" xfId="1" applyFont="1" applyAlignment="1">
      <alignment vertical="center" wrapText="1"/>
    </xf>
    <xf numFmtId="173" fontId="41" fillId="6" borderId="42" xfId="1" applyNumberFormat="1" applyFont="1" applyFill="1" applyBorder="1" applyAlignment="1">
      <alignment horizontal="right" vertical="center" wrapText="1"/>
    </xf>
    <xf numFmtId="0" fontId="42" fillId="6" borderId="42" xfId="1" applyFont="1" applyFill="1" applyBorder="1" applyAlignment="1">
      <alignment vertical="center" wrapText="1"/>
    </xf>
    <xf numFmtId="0" fontId="44" fillId="9" borderId="43" xfId="1" applyFont="1" applyFill="1" applyBorder="1" applyAlignment="1">
      <alignment horizontal="center" vertical="center" wrapText="1"/>
    </xf>
    <xf numFmtId="173" fontId="41" fillId="6" borderId="40" xfId="9" applyNumberFormat="1" applyFont="1" applyFill="1" applyBorder="1" applyAlignment="1">
      <alignment horizontal="right" vertical="center" wrapText="1"/>
    </xf>
    <xf numFmtId="173" fontId="39" fillId="6" borderId="40" xfId="9" applyNumberFormat="1" applyFont="1" applyFill="1" applyBorder="1" applyAlignment="1">
      <alignment horizontal="right" vertical="center" wrapText="1"/>
    </xf>
    <xf numFmtId="173" fontId="39" fillId="6" borderId="0" xfId="9" applyNumberFormat="1" applyFont="1" applyFill="1" applyAlignment="1">
      <alignment horizontal="right" vertical="center" wrapText="1"/>
    </xf>
    <xf numFmtId="173" fontId="43" fillId="6" borderId="0" xfId="9" applyNumberFormat="1" applyFont="1" applyFill="1" applyAlignment="1">
      <alignment vertical="center" wrapText="1"/>
    </xf>
    <xf numFmtId="0" fontId="1" fillId="0" borderId="0" xfId="9"/>
    <xf numFmtId="0" fontId="44" fillId="9" borderId="43" xfId="9" applyFont="1" applyFill="1" applyBorder="1" applyAlignment="1">
      <alignment horizontal="center" vertical="center" wrapText="1"/>
    </xf>
    <xf numFmtId="0" fontId="42" fillId="6" borderId="40" xfId="9" applyFont="1" applyFill="1" applyBorder="1" applyAlignment="1">
      <alignment vertical="center" wrapText="1"/>
    </xf>
    <xf numFmtId="0" fontId="43" fillId="6" borderId="0" xfId="9" applyFont="1" applyFill="1" applyAlignment="1">
      <alignment vertical="center" wrapText="1"/>
    </xf>
    <xf numFmtId="0" fontId="43" fillId="6" borderId="40" xfId="9" applyFont="1" applyFill="1" applyBorder="1" applyAlignment="1">
      <alignment vertical="center" wrapText="1"/>
    </xf>
    <xf numFmtId="0" fontId="39" fillId="6" borderId="0" xfId="9" applyFont="1" applyFill="1" applyAlignment="1">
      <alignment vertical="center" wrapText="1"/>
    </xf>
    <xf numFmtId="0" fontId="39" fillId="6" borderId="40" xfId="9" applyFont="1" applyFill="1" applyBorder="1" applyAlignment="1">
      <alignment vertical="center" wrapText="1"/>
    </xf>
    <xf numFmtId="173" fontId="43" fillId="6" borderId="40" xfId="9" applyNumberFormat="1" applyFont="1" applyFill="1" applyBorder="1" applyAlignment="1">
      <alignment vertical="center" wrapText="1"/>
    </xf>
    <xf numFmtId="173" fontId="41" fillId="6" borderId="47" xfId="9" applyNumberFormat="1" applyFont="1" applyFill="1" applyBorder="1" applyAlignment="1">
      <alignment horizontal="right" vertical="center" wrapText="1"/>
    </xf>
    <xf numFmtId="0" fontId="43" fillId="6" borderId="0" xfId="9" applyFont="1" applyFill="1" applyAlignment="1">
      <alignment horizontal="left" vertical="center" wrapText="1"/>
    </xf>
    <xf numFmtId="0" fontId="43" fillId="0" borderId="0" xfId="9" applyFont="1" applyAlignment="1">
      <alignment horizontal="left" vertical="center" wrapText="1"/>
    </xf>
    <xf numFmtId="0" fontId="42" fillId="6" borderId="45" xfId="9" applyFont="1" applyFill="1" applyBorder="1" applyAlignment="1">
      <alignment vertical="center" wrapText="1"/>
    </xf>
    <xf numFmtId="0" fontId="43" fillId="6" borderId="39" xfId="9" applyFont="1" applyFill="1" applyBorder="1" applyAlignment="1">
      <alignment vertical="center" wrapText="1"/>
    </xf>
    <xf numFmtId="0" fontId="42" fillId="6" borderId="41" xfId="9" applyFont="1" applyFill="1" applyBorder="1" applyAlignment="1">
      <alignment vertical="center" wrapText="1"/>
    </xf>
    <xf numFmtId="0" fontId="43" fillId="6" borderId="39" xfId="9" applyFont="1" applyFill="1" applyBorder="1" applyAlignment="1">
      <alignment horizontal="left" vertical="center" wrapText="1"/>
    </xf>
    <xf numFmtId="0" fontId="43" fillId="6" borderId="40" xfId="9" applyFont="1" applyFill="1" applyBorder="1" applyAlignment="1">
      <alignment horizontal="left" vertical="center" wrapText="1"/>
    </xf>
    <xf numFmtId="0" fontId="43" fillId="0" borderId="39" xfId="9" applyFont="1" applyBorder="1" applyAlignment="1">
      <alignment horizontal="left" vertical="center" wrapText="1"/>
    </xf>
    <xf numFmtId="0" fontId="43" fillId="0" borderId="40" xfId="9" applyFont="1" applyBorder="1" applyAlignment="1">
      <alignment horizontal="left" vertical="center" wrapText="1"/>
    </xf>
    <xf numFmtId="0" fontId="39" fillId="0" borderId="0" xfId="10" applyFont="1"/>
    <xf numFmtId="174" fontId="39" fillId="0" borderId="0" xfId="10" applyNumberFormat="1" applyFont="1"/>
    <xf numFmtId="0" fontId="39" fillId="0" borderId="0" xfId="10" quotePrefix="1" applyFont="1"/>
    <xf numFmtId="175" fontId="48" fillId="0" borderId="0" xfId="10" applyNumberFormat="1" applyFont="1" applyAlignment="1">
      <alignment horizontal="right" vertical="center" indent="1"/>
    </xf>
    <xf numFmtId="0" fontId="39" fillId="0" borderId="0" xfId="10" applyFont="1" applyAlignment="1">
      <alignment wrapText="1"/>
    </xf>
    <xf numFmtId="175" fontId="48" fillId="0" borderId="0" xfId="10" applyNumberFormat="1" applyFont="1" applyAlignment="1">
      <alignment horizontal="right" vertical="center" wrapText="1" indent="1"/>
    </xf>
    <xf numFmtId="175" fontId="48" fillId="0" borderId="0" xfId="10" quotePrefix="1" applyNumberFormat="1" applyFont="1" applyAlignment="1">
      <alignment horizontal="right" vertical="center" indent="1"/>
    </xf>
    <xf numFmtId="176" fontId="39" fillId="0" borderId="0" xfId="10" applyNumberFormat="1" applyFont="1"/>
    <xf numFmtId="0" fontId="48" fillId="0" borderId="0" xfId="10" applyFont="1"/>
    <xf numFmtId="0" fontId="46" fillId="0" borderId="0" xfId="10" applyFont="1" applyAlignment="1">
      <alignment horizontal="right"/>
    </xf>
    <xf numFmtId="0" fontId="51" fillId="6" borderId="0" xfId="10" applyFont="1" applyFill="1" applyAlignment="1">
      <alignment horizontal="center" vertical="center" wrapText="1"/>
    </xf>
    <xf numFmtId="0" fontId="49" fillId="6" borderId="0" xfId="10" applyFont="1" applyFill="1" applyAlignment="1">
      <alignment horizontal="center" vertical="center" wrapText="1"/>
    </xf>
    <xf numFmtId="0" fontId="53" fillId="6" borderId="0" xfId="10" applyFont="1" applyFill="1" applyAlignment="1">
      <alignment horizontal="center" vertical="center" wrapText="1"/>
    </xf>
    <xf numFmtId="175" fontId="52" fillId="0" borderId="0" xfId="10" applyNumberFormat="1" applyFont="1" applyAlignment="1">
      <alignment vertical="center" wrapText="1"/>
    </xf>
    <xf numFmtId="0" fontId="54" fillId="0" borderId="0" xfId="10" applyFont="1"/>
    <xf numFmtId="0" fontId="53" fillId="6" borderId="0" xfId="10" applyFont="1" applyFill="1" applyAlignment="1">
      <alignment vertical="center" wrapText="1"/>
    </xf>
    <xf numFmtId="0" fontId="49" fillId="6" borderId="0" xfId="10" applyFont="1" applyFill="1" applyAlignment="1">
      <alignment vertical="center" wrapText="1"/>
    </xf>
    <xf numFmtId="175" fontId="48" fillId="0" borderId="51" xfId="10" applyNumberFormat="1" applyFont="1" applyBorder="1" applyAlignment="1">
      <alignment horizontal="right" vertical="center" indent="1"/>
    </xf>
    <xf numFmtId="0" fontId="1" fillId="0" borderId="0" xfId="10"/>
    <xf numFmtId="175" fontId="48" fillId="0" borderId="51" xfId="10" quotePrefix="1" applyNumberFormat="1" applyFont="1" applyBorder="1" applyAlignment="1">
      <alignment horizontal="right" vertical="center" indent="1"/>
    </xf>
    <xf numFmtId="0" fontId="51" fillId="6" borderId="51" xfId="10" applyFont="1" applyFill="1" applyBorder="1" applyAlignment="1">
      <alignment horizontal="center" vertical="center" wrapText="1"/>
    </xf>
    <xf numFmtId="174" fontId="39" fillId="0" borderId="0" xfId="10" applyNumberFormat="1" applyFont="1" applyAlignment="1">
      <alignment wrapText="1"/>
    </xf>
    <xf numFmtId="0" fontId="49" fillId="6" borderId="52" xfId="10" applyFont="1" applyFill="1" applyBorder="1" applyAlignment="1">
      <alignment horizontal="center" vertical="center" wrapText="1"/>
    </xf>
    <xf numFmtId="0" fontId="53" fillId="6" borderId="52" xfId="10" applyFont="1" applyFill="1" applyBorder="1" applyAlignment="1">
      <alignment horizontal="center" vertical="center" wrapText="1"/>
    </xf>
    <xf numFmtId="0" fontId="53" fillId="6" borderId="52" xfId="10" applyFont="1" applyFill="1" applyBorder="1" applyAlignment="1">
      <alignment vertical="center" wrapText="1"/>
    </xf>
    <xf numFmtId="175" fontId="48" fillId="0" borderId="52" xfId="10" quotePrefix="1" applyNumberFormat="1" applyFont="1" applyBorder="1" applyAlignment="1">
      <alignment horizontal="right" vertical="center" indent="1"/>
    </xf>
    <xf numFmtId="0" fontId="52" fillId="6" borderId="44" xfId="10" applyFont="1" applyFill="1" applyBorder="1" applyAlignment="1">
      <alignment horizontal="center" vertical="center" wrapText="1"/>
    </xf>
    <xf numFmtId="0" fontId="51" fillId="6" borderId="44" xfId="10" applyFont="1" applyFill="1" applyBorder="1" applyAlignment="1">
      <alignment horizontal="center" vertical="center" wrapText="1"/>
    </xf>
    <xf numFmtId="0" fontId="53" fillId="6" borderId="44" xfId="10" applyFont="1" applyFill="1" applyBorder="1" applyAlignment="1">
      <alignment vertical="center" wrapText="1"/>
    </xf>
    <xf numFmtId="175" fontId="48" fillId="0" borderId="44" xfId="10" quotePrefix="1" applyNumberFormat="1" applyFont="1" applyBorder="1" applyAlignment="1">
      <alignment horizontal="right" vertical="center" indent="1"/>
    </xf>
    <xf numFmtId="0" fontId="45" fillId="9" borderId="50" xfId="10" applyFont="1" applyFill="1" applyBorder="1" applyAlignment="1">
      <alignment horizontal="center" vertical="center" wrapText="1"/>
    </xf>
    <xf numFmtId="0" fontId="45" fillId="9" borderId="0" xfId="10" applyFont="1" applyFill="1" applyAlignment="1">
      <alignment horizontal="center" vertical="center" wrapText="1"/>
    </xf>
    <xf numFmtId="39" fontId="39" fillId="0" borderId="0" xfId="10" applyNumberFormat="1" applyFont="1"/>
    <xf numFmtId="0" fontId="42" fillId="6" borderId="42" xfId="10" applyFont="1" applyFill="1" applyBorder="1" applyAlignment="1">
      <alignment vertical="center" wrapText="1"/>
    </xf>
    <xf numFmtId="173" fontId="41" fillId="6" borderId="42" xfId="10" applyNumberFormat="1" applyFont="1" applyFill="1" applyBorder="1" applyAlignment="1">
      <alignment horizontal="right" vertical="center" wrapText="1"/>
    </xf>
    <xf numFmtId="0" fontId="43" fillId="6" borderId="0" xfId="10" applyFont="1" applyFill="1" applyAlignment="1">
      <alignment vertical="center" wrapText="1"/>
    </xf>
    <xf numFmtId="0" fontId="39" fillId="6" borderId="0" xfId="10" applyFont="1" applyFill="1" applyAlignment="1">
      <alignment vertical="center" wrapText="1"/>
    </xf>
    <xf numFmtId="173" fontId="39" fillId="6" borderId="0" xfId="10" applyNumberFormat="1" applyFont="1" applyFill="1" applyAlignment="1">
      <alignment horizontal="right" vertical="center" wrapText="1"/>
    </xf>
    <xf numFmtId="0" fontId="43" fillId="6" borderId="40" xfId="10" applyFont="1" applyFill="1" applyBorder="1" applyAlignment="1">
      <alignment vertical="center" wrapText="1"/>
    </xf>
    <xf numFmtId="173" fontId="39" fillId="6" borderId="40" xfId="10" applyNumberFormat="1" applyFont="1" applyFill="1" applyBorder="1" applyAlignment="1">
      <alignment horizontal="right" vertical="center" wrapText="1"/>
    </xf>
    <xf numFmtId="0" fontId="42" fillId="6" borderId="40" xfId="10" applyFont="1" applyFill="1" applyBorder="1" applyAlignment="1">
      <alignment vertical="center" wrapText="1"/>
    </xf>
    <xf numFmtId="173" fontId="41" fillId="6" borderId="40" xfId="10" applyNumberFormat="1" applyFont="1" applyFill="1" applyBorder="1" applyAlignment="1">
      <alignment horizontal="right" vertical="center" wrapText="1"/>
    </xf>
    <xf numFmtId="173" fontId="43" fillId="6" borderId="0" xfId="10" applyNumberFormat="1" applyFont="1" applyFill="1" applyAlignment="1">
      <alignment vertical="center" wrapText="1"/>
    </xf>
    <xf numFmtId="0" fontId="42" fillId="6" borderId="41" xfId="10" applyFont="1" applyFill="1" applyBorder="1" applyAlignment="1">
      <alignment vertical="center" wrapText="1"/>
    </xf>
    <xf numFmtId="173" fontId="41" fillId="6" borderId="41" xfId="10" applyNumberFormat="1" applyFont="1" applyFill="1" applyBorder="1" applyAlignment="1">
      <alignment horizontal="right" vertical="center" wrapText="1"/>
    </xf>
    <xf numFmtId="0" fontId="42" fillId="6" borderId="39" xfId="10" applyFont="1" applyFill="1" applyBorder="1" applyAlignment="1">
      <alignment vertical="center" wrapText="1"/>
    </xf>
    <xf numFmtId="0" fontId="34" fillId="6" borderId="0" xfId="10" applyFont="1" applyFill="1" applyAlignment="1">
      <alignment vertical="center" wrapText="1"/>
    </xf>
    <xf numFmtId="0" fontId="44" fillId="9" borderId="43" xfId="10" applyFont="1" applyFill="1" applyBorder="1" applyAlignment="1">
      <alignment horizontal="center" vertical="center" wrapText="1"/>
    </xf>
    <xf numFmtId="0" fontId="43" fillId="0" borderId="0" xfId="10" applyFont="1" applyAlignment="1">
      <alignment vertical="center" wrapText="1"/>
    </xf>
    <xf numFmtId="0" fontId="39" fillId="6" borderId="40" xfId="10" applyFont="1" applyFill="1" applyBorder="1" applyAlignment="1">
      <alignment vertical="center" wrapText="1"/>
    </xf>
    <xf numFmtId="173" fontId="43" fillId="6" borderId="40" xfId="10" applyNumberFormat="1" applyFont="1" applyFill="1" applyBorder="1" applyAlignment="1">
      <alignment vertical="center" wrapText="1"/>
    </xf>
    <xf numFmtId="173" fontId="41" fillId="6" borderId="47" xfId="10" applyNumberFormat="1" applyFont="1" applyFill="1" applyBorder="1" applyAlignment="1">
      <alignment horizontal="right" vertical="center" wrapText="1"/>
    </xf>
    <xf numFmtId="0" fontId="43" fillId="6" borderId="0" xfId="10" applyFont="1" applyFill="1" applyAlignment="1">
      <alignment horizontal="left" vertical="center" wrapText="1"/>
    </xf>
    <xf numFmtId="0" fontId="43" fillId="0" borderId="0" xfId="10" applyFont="1" applyAlignment="1">
      <alignment horizontal="left" vertical="center" wrapText="1"/>
    </xf>
    <xf numFmtId="0" fontId="42" fillId="6" borderId="45" xfId="10" applyFont="1" applyFill="1" applyBorder="1" applyAlignment="1">
      <alignment vertical="center" wrapText="1"/>
    </xf>
    <xf numFmtId="0" fontId="43" fillId="6" borderId="39" xfId="10" applyFont="1" applyFill="1" applyBorder="1" applyAlignment="1">
      <alignment vertical="center" wrapText="1"/>
    </xf>
    <xf numFmtId="0" fontId="43" fillId="6" borderId="39" xfId="10" applyFont="1" applyFill="1" applyBorder="1" applyAlignment="1">
      <alignment horizontal="left" vertical="center" wrapText="1"/>
    </xf>
    <xf numFmtId="0" fontId="43" fillId="6" borderId="40" xfId="10" applyFont="1" applyFill="1" applyBorder="1" applyAlignment="1">
      <alignment horizontal="left" vertical="center" wrapText="1"/>
    </xf>
    <xf numFmtId="0" fontId="43" fillId="0" borderId="39" xfId="10" applyFont="1" applyBorder="1" applyAlignment="1">
      <alignment horizontal="left" vertical="center" wrapText="1"/>
    </xf>
    <xf numFmtId="0" fontId="43" fillId="0" borderId="40" xfId="10" applyFont="1" applyBorder="1" applyAlignment="1">
      <alignment horizontal="left" vertical="center" wrapText="1"/>
    </xf>
    <xf numFmtId="0" fontId="1" fillId="0" borderId="0" xfId="10" applyAlignment="1">
      <alignment horizontal="center"/>
    </xf>
    <xf numFmtId="0" fontId="55" fillId="0" borderId="0" xfId="10" applyFont="1"/>
    <xf numFmtId="165" fontId="57" fillId="0" borderId="0" xfId="10" applyNumberFormat="1" applyFont="1"/>
    <xf numFmtId="173" fontId="57" fillId="0" borderId="0" xfId="10" applyNumberFormat="1" applyFont="1"/>
    <xf numFmtId="0" fontId="49" fillId="6" borderId="40" xfId="10" applyFont="1" applyFill="1" applyBorder="1" applyAlignment="1">
      <alignment horizontal="center" vertical="center" wrapText="1"/>
    </xf>
    <xf numFmtId="0" fontId="56" fillId="6" borderId="0" xfId="10" applyFont="1" applyFill="1" applyAlignment="1">
      <alignment vertical="center" wrapText="1"/>
    </xf>
    <xf numFmtId="0" fontId="51" fillId="6" borderId="39" xfId="10" applyFont="1" applyFill="1" applyBorder="1" applyAlignment="1">
      <alignment horizontal="center" vertical="center" wrapText="1"/>
    </xf>
    <xf numFmtId="173" fontId="41" fillId="6" borderId="0" xfId="10" applyNumberFormat="1" applyFont="1" applyFill="1" applyAlignment="1">
      <alignment horizontal="right" vertical="center" wrapText="1"/>
    </xf>
    <xf numFmtId="0" fontId="53" fillId="6" borderId="40" xfId="10" applyFont="1" applyFill="1" applyBorder="1" applyAlignment="1">
      <alignment horizontal="center" vertical="center" wrapText="1"/>
    </xf>
    <xf numFmtId="0" fontId="53" fillId="6" borderId="40" xfId="10" applyFont="1" applyFill="1" applyBorder="1" applyAlignment="1">
      <alignment vertical="center" wrapText="1"/>
    </xf>
    <xf numFmtId="0" fontId="51" fillId="6" borderId="40" xfId="10" applyFont="1" applyFill="1" applyBorder="1" applyAlignment="1">
      <alignment horizontal="center" vertical="center" wrapText="1"/>
    </xf>
    <xf numFmtId="0" fontId="45" fillId="9" borderId="43" xfId="10" quotePrefix="1" applyFont="1" applyFill="1" applyBorder="1" applyAlignment="1">
      <alignment horizontal="center" vertical="center" wrapText="1"/>
    </xf>
    <xf numFmtId="0" fontId="3" fillId="2" borderId="0" xfId="10" applyFont="1" applyFill="1"/>
    <xf numFmtId="0" fontId="3" fillId="3" borderId="0" xfId="10" applyFont="1" applyFill="1"/>
    <xf numFmtId="0" fontId="48" fillId="3" borderId="0" xfId="10" applyFont="1" applyFill="1"/>
    <xf numFmtId="0" fontId="34" fillId="6" borderId="48" xfId="10" applyFont="1" applyFill="1" applyBorder="1" applyAlignment="1">
      <alignment vertical="center" wrapText="1"/>
    </xf>
    <xf numFmtId="173" fontId="1" fillId="0" borderId="0" xfId="10" applyNumberFormat="1"/>
    <xf numFmtId="166" fontId="60" fillId="0" borderId="0" xfId="4" applyNumberFormat="1" applyFont="1" applyBorder="1" applyAlignment="1">
      <alignment vertical="center" wrapText="1" readingOrder="1"/>
    </xf>
    <xf numFmtId="167" fontId="30" fillId="3" borderId="0" xfId="7" applyNumberFormat="1" applyFont="1" applyFill="1" applyBorder="1" applyAlignment="1">
      <alignment horizontal="center" vertical="center" wrapText="1" readingOrder="1"/>
    </xf>
    <xf numFmtId="0" fontId="23" fillId="0" borderId="0" xfId="10" applyFont="1"/>
    <xf numFmtId="0" fontId="12" fillId="0" borderId="0" xfId="10" applyFont="1"/>
    <xf numFmtId="0" fontId="62" fillId="2" borderId="0" xfId="1" applyFont="1" applyFill="1"/>
    <xf numFmtId="0" fontId="2" fillId="2" borderId="0" xfId="1" applyFont="1" applyFill="1"/>
    <xf numFmtId="0" fontId="16" fillId="3" borderId="0" xfId="0" applyFont="1" applyFill="1" applyAlignment="1">
      <alignment horizontal="center" vertical="center" wrapText="1"/>
    </xf>
    <xf numFmtId="164" fontId="25" fillId="2" borderId="23" xfId="2" quotePrefix="1" applyFont="1" applyFill="1" applyBorder="1" applyAlignment="1">
      <alignment horizontal="center" vertical="center" wrapText="1" readingOrder="1"/>
    </xf>
    <xf numFmtId="175" fontId="48" fillId="0" borderId="0" xfId="10" applyNumberFormat="1" applyFont="1" applyAlignment="1">
      <alignment vertical="center"/>
    </xf>
    <xf numFmtId="175" fontId="48" fillId="0" borderId="51" xfId="10" applyNumberFormat="1" applyFont="1" applyBorder="1" applyAlignment="1">
      <alignment vertical="center"/>
    </xf>
    <xf numFmtId="175" fontId="48" fillId="0" borderId="0" xfId="10" quotePrefix="1" applyNumberFormat="1" applyFont="1" applyAlignment="1">
      <alignment vertical="center"/>
    </xf>
    <xf numFmtId="175" fontId="48" fillId="0" borderId="51" xfId="10" quotePrefix="1" applyNumberFormat="1" applyFont="1" applyBorder="1" applyAlignment="1">
      <alignment vertical="center"/>
    </xf>
    <xf numFmtId="175" fontId="48" fillId="0" borderId="52" xfId="10" quotePrefix="1" applyNumberFormat="1" applyFont="1" applyBorder="1" applyAlignment="1">
      <alignment vertical="center"/>
    </xf>
    <xf numFmtId="175" fontId="48" fillId="0" borderId="44" xfId="10" quotePrefix="1" applyNumberFormat="1" applyFont="1" applyBorder="1" applyAlignment="1">
      <alignment vertical="center"/>
    </xf>
    <xf numFmtId="175" fontId="48" fillId="0" borderId="0" xfId="10" applyNumberFormat="1" applyFont="1" applyAlignment="1">
      <alignment vertical="center" wrapText="1"/>
    </xf>
    <xf numFmtId="175" fontId="48" fillId="0" borderId="11" xfId="10" applyNumberFormat="1" applyFont="1" applyBorder="1" applyAlignment="1">
      <alignment vertical="center"/>
    </xf>
    <xf numFmtId="175" fontId="48" fillId="0" borderId="23" xfId="10" applyNumberFormat="1" applyFont="1" applyBorder="1" applyAlignment="1">
      <alignment vertical="center"/>
    </xf>
    <xf numFmtId="175" fontId="48" fillId="0" borderId="11" xfId="10" quotePrefix="1" applyNumberFormat="1" applyFont="1" applyBorder="1" applyAlignment="1">
      <alignment vertical="center"/>
    </xf>
    <xf numFmtId="0" fontId="48" fillId="0" borderId="0" xfId="0" applyFont="1"/>
    <xf numFmtId="0" fontId="64" fillId="0" borderId="0" xfId="0" applyFont="1" applyAlignment="1">
      <alignment horizontal="left" vertical="top"/>
    </xf>
    <xf numFmtId="0" fontId="63" fillId="10" borderId="23" xfId="7" quotePrefix="1" applyNumberFormat="1" applyFont="1" applyFill="1" applyBorder="1" applyAlignment="1">
      <alignment horizontal="center" vertical="center" wrapText="1" readingOrder="1"/>
    </xf>
    <xf numFmtId="0" fontId="63" fillId="10" borderId="23" xfId="0" applyFont="1" applyFill="1" applyBorder="1" applyAlignment="1">
      <alignment horizontal="center" vertical="center" wrapText="1" readingOrder="1"/>
    </xf>
    <xf numFmtId="164" fontId="48" fillId="0" borderId="0" xfId="2" applyFont="1" applyFill="1" applyBorder="1" applyAlignment="1">
      <alignment horizontal="left" vertical="center" wrapText="1" indent="1" readingOrder="1"/>
    </xf>
    <xf numFmtId="167" fontId="48" fillId="0" borderId="0" xfId="2" applyNumberFormat="1" applyFont="1" applyFill="1" applyBorder="1" applyAlignment="1">
      <alignment horizontal="center" vertical="center" wrapText="1" readingOrder="1"/>
    </xf>
    <xf numFmtId="166" fontId="48" fillId="0" borderId="0" xfId="2" applyNumberFormat="1" applyFont="1" applyFill="1" applyBorder="1" applyAlignment="1">
      <alignment horizontal="center" vertical="center" wrapText="1" readingOrder="1"/>
    </xf>
    <xf numFmtId="166" fontId="48" fillId="0" borderId="0" xfId="6" applyNumberFormat="1" applyFont="1"/>
    <xf numFmtId="164" fontId="46" fillId="0" borderId="17" xfId="2" applyFont="1" applyFill="1" applyBorder="1" applyAlignment="1">
      <alignment horizontal="left" vertical="center" wrapText="1" indent="1" readingOrder="1"/>
    </xf>
    <xf numFmtId="167" fontId="46" fillId="0" borderId="17" xfId="2" applyNumberFormat="1" applyFont="1" applyFill="1" applyBorder="1" applyAlignment="1">
      <alignment horizontal="center" vertical="center" wrapText="1" readingOrder="1"/>
    </xf>
    <xf numFmtId="166" fontId="46" fillId="0" borderId="17" xfId="2" applyNumberFormat="1" applyFont="1" applyFill="1" applyBorder="1" applyAlignment="1">
      <alignment horizontal="center" vertical="center" wrapText="1" readingOrder="1"/>
    </xf>
    <xf numFmtId="177" fontId="48" fillId="0" borderId="0" xfId="2" applyNumberFormat="1" applyFont="1" applyFill="1" applyBorder="1" applyAlignment="1">
      <alignment horizontal="center" vertical="center" wrapText="1" readingOrder="1"/>
    </xf>
    <xf numFmtId="164" fontId="46" fillId="0" borderId="55" xfId="2" applyFont="1" applyFill="1" applyBorder="1" applyAlignment="1">
      <alignment horizontal="left" vertical="center" wrapText="1" indent="1" readingOrder="1"/>
    </xf>
    <xf numFmtId="167" fontId="46" fillId="0" borderId="55" xfId="2" applyNumberFormat="1" applyFont="1" applyFill="1" applyBorder="1" applyAlignment="1">
      <alignment horizontal="center" vertical="center" wrapText="1" readingOrder="1"/>
    </xf>
    <xf numFmtId="166" fontId="46" fillId="0" borderId="55" xfId="2" applyNumberFormat="1" applyFont="1" applyFill="1" applyBorder="1" applyAlignment="1">
      <alignment horizontal="center" vertical="center" wrapText="1" readingOrder="1"/>
    </xf>
    <xf numFmtId="0" fontId="64" fillId="0" borderId="0" xfId="0" applyFont="1" applyAlignment="1">
      <alignment horizontal="center" vertical="top"/>
    </xf>
    <xf numFmtId="0" fontId="0" fillId="0" borderId="0" xfId="0" applyAlignment="1">
      <alignment horizontal="center"/>
    </xf>
    <xf numFmtId="0" fontId="65" fillId="0" borderId="0" xfId="0" applyFont="1" applyAlignment="1">
      <alignment horizontal="left" vertical="center" readingOrder="1"/>
    </xf>
    <xf numFmtId="0" fontId="23" fillId="0" borderId="16" xfId="0" applyFont="1" applyBorder="1" applyAlignment="1">
      <alignment horizontal="left" wrapText="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166" fontId="60" fillId="0" borderId="0" xfId="4" applyNumberFormat="1" applyFont="1" applyBorder="1" applyAlignment="1">
      <alignment horizontal="center" vertical="center" wrapText="1" readingOrder="1"/>
    </xf>
    <xf numFmtId="0" fontId="35" fillId="2" borderId="30" xfId="7" quotePrefix="1" applyNumberFormat="1" applyFont="1" applyFill="1" applyBorder="1" applyAlignment="1">
      <alignment horizontal="center" vertical="center" readingOrder="1"/>
    </xf>
    <xf numFmtId="0" fontId="35" fillId="2" borderId="0" xfId="7" quotePrefix="1" applyNumberFormat="1" applyFont="1" applyFill="1" applyBorder="1" applyAlignment="1">
      <alignment horizontal="center" vertical="center" readingOrder="1"/>
    </xf>
    <xf numFmtId="0" fontId="35" fillId="2" borderId="31" xfId="7" quotePrefix="1" applyNumberFormat="1" applyFont="1" applyFill="1" applyBorder="1" applyAlignment="1">
      <alignment horizontal="center" vertical="center" readingOrder="1"/>
    </xf>
    <xf numFmtId="0" fontId="35" fillId="2" borderId="32" xfId="7" quotePrefix="1" applyNumberFormat="1" applyFont="1" applyFill="1" applyBorder="1" applyAlignment="1">
      <alignment horizontal="center" vertical="center" readingOrder="1"/>
    </xf>
    <xf numFmtId="164" fontId="35" fillId="2" borderId="0" xfId="7" quotePrefix="1" applyNumberFormat="1" applyFont="1" applyFill="1" applyBorder="1" applyAlignment="1">
      <alignment horizontal="center" vertical="center" wrapText="1" readingOrder="1"/>
    </xf>
    <xf numFmtId="166" fontId="60" fillId="0" borderId="0" xfId="4" applyNumberFormat="1" applyFont="1" applyBorder="1" applyAlignment="1">
      <alignment horizontal="left" vertical="center" wrapText="1" readingOrder="1"/>
    </xf>
    <xf numFmtId="0" fontId="59" fillId="2" borderId="0" xfId="0" applyFont="1" applyFill="1" applyAlignment="1">
      <alignment horizontal="left"/>
    </xf>
    <xf numFmtId="164" fontId="25" fillId="2" borderId="26" xfId="7" quotePrefix="1" applyNumberFormat="1" applyFont="1" applyFill="1" applyBorder="1" applyAlignment="1">
      <alignment horizontal="center" vertical="center" wrapText="1" readingOrder="1"/>
    </xf>
    <xf numFmtId="164" fontId="25" fillId="2" borderId="23" xfId="7" quotePrefix="1" applyNumberFormat="1" applyFont="1" applyFill="1" applyBorder="1" applyAlignment="1">
      <alignment horizontal="center" vertical="center" wrapText="1" readingOrder="1"/>
    </xf>
    <xf numFmtId="164" fontId="28" fillId="2" borderId="26" xfId="7" quotePrefix="1" applyNumberFormat="1" applyFont="1" applyFill="1" applyBorder="1" applyAlignment="1">
      <alignment horizontal="center" vertical="center" wrapText="1" readingOrder="1"/>
    </xf>
    <xf numFmtId="164" fontId="28" fillId="2" borderId="23" xfId="7" quotePrefix="1" applyNumberFormat="1" applyFont="1" applyFill="1" applyBorder="1" applyAlignment="1">
      <alignment horizontal="center" vertical="center" wrapText="1" readingOrder="1"/>
    </xf>
    <xf numFmtId="166" fontId="60" fillId="0" borderId="23" xfId="4" applyNumberFormat="1" applyFont="1" applyBorder="1" applyAlignment="1">
      <alignment horizontal="right" vertical="center" wrapText="1" readingOrder="1"/>
    </xf>
    <xf numFmtId="0" fontId="61" fillId="0" borderId="23" xfId="0" applyFont="1" applyBorder="1" applyAlignment="1">
      <alignment horizontal="center"/>
    </xf>
    <xf numFmtId="0" fontId="42" fillId="6" borderId="46" xfId="10" applyFont="1" applyFill="1" applyBorder="1" applyAlignment="1">
      <alignment vertical="center" wrapText="1"/>
    </xf>
    <xf numFmtId="0" fontId="40" fillId="6" borderId="48" xfId="10" applyFont="1" applyFill="1" applyBorder="1" applyAlignment="1">
      <alignment horizontal="left" vertical="center" wrapText="1"/>
    </xf>
    <xf numFmtId="0" fontId="59" fillId="2" borderId="0" xfId="10" applyFont="1" applyFill="1" applyAlignment="1">
      <alignment horizontal="left"/>
    </xf>
    <xf numFmtId="0" fontId="44" fillId="9" borderId="43" xfId="10" applyFont="1" applyFill="1" applyBorder="1" applyAlignment="1">
      <alignment horizontal="center" vertical="center" wrapText="1"/>
    </xf>
    <xf numFmtId="0" fontId="42" fillId="6" borderId="41" xfId="10" applyFont="1" applyFill="1" applyBorder="1" applyAlignment="1">
      <alignment vertical="center" wrapText="1"/>
    </xf>
    <xf numFmtId="0" fontId="42" fillId="6" borderId="40" xfId="10" applyFont="1" applyFill="1" applyBorder="1" applyAlignment="1">
      <alignment vertical="center" wrapText="1"/>
    </xf>
    <xf numFmtId="0" fontId="40" fillId="6" borderId="39" xfId="10" applyFont="1" applyFill="1" applyBorder="1" applyAlignment="1">
      <alignment vertical="center" wrapText="1"/>
    </xf>
    <xf numFmtId="0" fontId="51" fillId="6" borderId="39" xfId="10" applyFont="1" applyFill="1" applyBorder="1" applyAlignment="1">
      <alignment vertical="center" wrapText="1"/>
    </xf>
    <xf numFmtId="0" fontId="45" fillId="9" borderId="43" xfId="10" applyFont="1" applyFill="1" applyBorder="1" applyAlignment="1">
      <alignment horizontal="center" vertical="center" wrapText="1"/>
    </xf>
    <xf numFmtId="0" fontId="51" fillId="6" borderId="49" xfId="10" applyFont="1" applyFill="1" applyBorder="1" applyAlignment="1">
      <alignment vertical="center" wrapText="1"/>
    </xf>
    <xf numFmtId="0" fontId="51" fillId="6" borderId="0" xfId="10" applyFont="1" applyFill="1" applyAlignment="1">
      <alignment vertical="center" wrapText="1"/>
    </xf>
    <xf numFmtId="0" fontId="51" fillId="6" borderId="41" xfId="10" applyFont="1" applyFill="1" applyBorder="1" applyAlignment="1">
      <alignment horizontal="left" vertical="center" wrapText="1" indent="3"/>
    </xf>
    <xf numFmtId="0" fontId="51" fillId="6" borderId="39" xfId="10" applyFont="1" applyFill="1" applyBorder="1" applyAlignment="1">
      <alignment horizontal="left" vertical="center" wrapText="1"/>
    </xf>
    <xf numFmtId="0" fontId="51" fillId="6" borderId="44" xfId="10" applyFont="1" applyFill="1" applyBorder="1" applyAlignment="1">
      <alignment vertical="center" wrapText="1"/>
    </xf>
    <xf numFmtId="0" fontId="51" fillId="6" borderId="40" xfId="10" applyFont="1" applyFill="1" applyBorder="1" applyAlignment="1">
      <alignment horizontal="left" vertical="center" wrapText="1" indent="3"/>
    </xf>
    <xf numFmtId="0" fontId="59" fillId="2" borderId="0" xfId="1" applyFont="1" applyFill="1" applyAlignment="1">
      <alignment horizontal="left"/>
    </xf>
    <xf numFmtId="0" fontId="51" fillId="6" borderId="41" xfId="10" applyFont="1" applyFill="1" applyBorder="1" applyAlignment="1">
      <alignment vertical="center" wrapText="1"/>
    </xf>
    <xf numFmtId="0" fontId="40" fillId="6" borderId="48" xfId="9" applyFont="1" applyFill="1" applyBorder="1" applyAlignment="1">
      <alignment horizontal="left" vertical="center" wrapText="1"/>
    </xf>
    <xf numFmtId="0" fontId="44" fillId="9" borderId="43" xfId="9" applyFont="1" applyFill="1" applyBorder="1" applyAlignment="1">
      <alignment horizontal="center" vertical="center" wrapText="1"/>
    </xf>
    <xf numFmtId="0" fontId="42" fillId="6" borderId="46" xfId="9" applyFont="1" applyFill="1" applyBorder="1" applyAlignment="1">
      <alignment vertical="center" wrapText="1"/>
    </xf>
    <xf numFmtId="0" fontId="34" fillId="6" borderId="48" xfId="9" applyFont="1" applyFill="1" applyBorder="1" applyAlignment="1">
      <alignment vertical="center" wrapText="1"/>
    </xf>
    <xf numFmtId="0" fontId="40" fillId="6" borderId="39" xfId="1" applyFont="1" applyFill="1" applyBorder="1" applyAlignment="1">
      <alignment vertical="center" wrapText="1"/>
    </xf>
    <xf numFmtId="0" fontId="44" fillId="9" borderId="43" xfId="1" applyFont="1" applyFill="1" applyBorder="1" applyAlignment="1">
      <alignment horizontal="center" vertical="center" wrapText="1"/>
    </xf>
    <xf numFmtId="0" fontId="42" fillId="6" borderId="41" xfId="1" applyFont="1" applyFill="1" applyBorder="1" applyAlignment="1">
      <alignment vertical="center" wrapText="1"/>
    </xf>
    <xf numFmtId="0" fontId="42" fillId="6" borderId="40" xfId="1" applyFont="1" applyFill="1" applyBorder="1" applyAlignment="1">
      <alignment vertical="center" wrapText="1"/>
    </xf>
    <xf numFmtId="0" fontId="45" fillId="9" borderId="53" xfId="10" applyFont="1" applyFill="1" applyBorder="1" applyAlignment="1">
      <alignment horizontal="center" vertical="center" wrapText="1"/>
    </xf>
    <xf numFmtId="0" fontId="51" fillId="6" borderId="51" xfId="10" applyFont="1" applyFill="1" applyBorder="1" applyAlignment="1">
      <alignment horizontal="left" vertical="center" wrapText="1" indent="3"/>
    </xf>
    <xf numFmtId="0" fontId="51" fillId="6" borderId="0" xfId="10" applyFont="1" applyFill="1" applyAlignment="1">
      <alignment horizontal="left" vertical="center" wrapText="1"/>
    </xf>
    <xf numFmtId="0" fontId="51" fillId="6" borderId="51" xfId="10" applyFont="1" applyFill="1" applyBorder="1" applyAlignment="1">
      <alignment vertical="center" wrapText="1"/>
    </xf>
    <xf numFmtId="0" fontId="50" fillId="0" borderId="0" xfId="10" applyFont="1" applyAlignment="1">
      <alignment horizontal="left"/>
    </xf>
    <xf numFmtId="164" fontId="63" fillId="10" borderId="26" xfId="0" quotePrefix="1" applyNumberFormat="1" applyFont="1" applyFill="1" applyBorder="1" applyAlignment="1">
      <alignment horizontal="center" vertical="center" wrapText="1" readingOrder="1"/>
    </xf>
    <xf numFmtId="164" fontId="63" fillId="10" borderId="23" xfId="0" quotePrefix="1" applyNumberFormat="1" applyFont="1" applyFill="1" applyBorder="1" applyAlignment="1">
      <alignment horizontal="center" vertical="center" wrapText="1" readingOrder="1"/>
    </xf>
    <xf numFmtId="164" fontId="63" fillId="10" borderId="54" xfId="0" quotePrefix="1" applyNumberFormat="1" applyFont="1" applyFill="1" applyBorder="1" applyAlignment="1">
      <alignment horizontal="center" vertical="center" wrapText="1" readingOrder="1"/>
    </xf>
    <xf numFmtId="164" fontId="29" fillId="0" borderId="0" xfId="8" applyFont="1" applyAlignment="1" applyProtection="1">
      <alignment horizontal="center" vertical="center"/>
      <protection locked="0"/>
    </xf>
    <xf numFmtId="164" fontId="29" fillId="0" borderId="18" xfId="8" applyFont="1" applyBorder="1" applyAlignment="1" applyProtection="1">
      <alignment horizontal="center" vertical="center"/>
      <protection locked="0"/>
    </xf>
    <xf numFmtId="164" fontId="25" fillId="2" borderId="21" xfId="2" applyFont="1" applyFill="1" applyBorder="1" applyAlignment="1">
      <alignment horizontal="center" vertical="center" wrapText="1" readingOrder="1"/>
    </xf>
    <xf numFmtId="0" fontId="3" fillId="2" borderId="0" xfId="0" applyFont="1" applyFill="1" applyAlignment="1">
      <alignment horizontal="left"/>
    </xf>
    <xf numFmtId="0" fontId="22" fillId="6" borderId="15" xfId="0" applyFont="1" applyFill="1" applyBorder="1" applyAlignment="1">
      <alignment horizontal="left" vertical="center" wrapText="1" readingOrder="1"/>
    </xf>
    <xf numFmtId="0" fontId="19" fillId="6" borderId="15" xfId="0" applyFont="1" applyFill="1" applyBorder="1" applyAlignment="1">
      <alignment horizontal="left" vertical="center" wrapText="1" readingOrder="1"/>
    </xf>
    <xf numFmtId="0" fontId="21" fillId="6" borderId="14" xfId="0" applyFont="1" applyFill="1" applyBorder="1" applyAlignment="1">
      <alignment horizontal="left" vertical="center" wrapText="1" readingOrder="1"/>
    </xf>
  </cellXfs>
  <cellStyles count="12">
    <cellStyle name="Hipervínculo" xfId="5" builtinId="8"/>
    <cellStyle name="Normal" xfId="0" builtinId="0"/>
    <cellStyle name="Normal 3 2_Salida_NIIF_Mensual_v4.3" xfId="10" xr:uid="{84416919-68B8-4174-951D-30314FF088D0}"/>
    <cellStyle name="Normal 32" xfId="7" xr:uid="{1C52BEDF-69D1-41AE-B1C7-295AADE9C755}"/>
    <cellStyle name="Normal 36" xfId="11" xr:uid="{C64BEBBB-EB43-4931-B4C8-2D86DBF82CD4}"/>
    <cellStyle name="Normal 40 2" xfId="3" xr:uid="{1F8C28BE-7EC1-4125-A90F-F01FFBC0C048}"/>
    <cellStyle name="Normal 44" xfId="9" xr:uid="{6BB04D34-3E86-4957-A027-B6A37E372417}"/>
    <cellStyle name="Normal 5 9" xfId="2" xr:uid="{4B8CAE7F-891A-4C73-84E1-CC4CCB115083}"/>
    <cellStyle name="Normal 6 9" xfId="1" xr:uid="{B94FEA55-89E3-43A7-BE53-17BD7757F8B2}"/>
    <cellStyle name="Normal_Cuenta por Actividades   MAPFRE S.A.Dic 08" xfId="8" xr:uid="{688F04F0-CE7E-437B-B9B0-A245055CB004}"/>
    <cellStyle name="Porcentaje" xfId="6" builtinId="5"/>
    <cellStyle name="Porcentaje 2" xfId="4" xr:uid="{F988FD83-037E-4E5E-BB83-3E04B16CA4E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E897B77-5457-44ED-A107-8EF8685D3B0F}"/>
            </a:ext>
          </a:extLst>
        </xdr:cNvPr>
        <xdr:cNvSpPr/>
      </xdr:nvSpPr>
      <xdr:spPr>
        <a:xfrm>
          <a:off x="7362826" y="57150"/>
          <a:ext cx="15811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495301</xdr:colOff>
      <xdr:row>0</xdr:row>
      <xdr:rowOff>57150</xdr:rowOff>
    </xdr:from>
    <xdr:to>
      <xdr:col>7</xdr:col>
      <xdr:colOff>476251</xdr:colOff>
      <xdr:row>0</xdr:row>
      <xdr:rowOff>457199</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6E4A05C-73C3-4437-B2EC-F7E2C5BB8839}"/>
            </a:ext>
          </a:extLst>
        </xdr:cNvPr>
        <xdr:cNvSpPr/>
      </xdr:nvSpPr>
      <xdr:spPr>
        <a:xfrm>
          <a:off x="6734176" y="57150"/>
          <a:ext cx="1504950" cy="400049"/>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1172616</xdr:colOff>
      <xdr:row>0</xdr:row>
      <xdr:rowOff>88047</xdr:rowOff>
    </xdr:from>
    <xdr:to>
      <xdr:col>15</xdr:col>
      <xdr:colOff>991321</xdr:colOff>
      <xdr:row>0</xdr:row>
      <xdr:rowOff>548421</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9B3B3384-E16E-45C6-81A6-404483A41301}"/>
            </a:ext>
          </a:extLst>
        </xdr:cNvPr>
        <xdr:cNvSpPr/>
      </xdr:nvSpPr>
      <xdr:spPr>
        <a:xfrm>
          <a:off x="19378973" y="88047"/>
          <a:ext cx="2322419"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619953</xdr:colOff>
      <xdr:row>0</xdr:row>
      <xdr:rowOff>57150</xdr:rowOff>
    </xdr:from>
    <xdr:to>
      <xdr:col>10</xdr:col>
      <xdr:colOff>600903</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B6EA90DA-1505-4CDF-BD64-79DA249BD3D2}"/>
            </a:ext>
          </a:extLst>
        </xdr:cNvPr>
        <xdr:cNvSpPr/>
      </xdr:nvSpPr>
      <xdr:spPr>
        <a:xfrm>
          <a:off x="6735003" y="57150"/>
          <a:ext cx="1504950" cy="36195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82649D0-3F9E-49F1-8F23-F5E67714E055}"/>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DFEA66AF-A351-4989-94B5-17113DCA5B5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79839</xdr:colOff>
      <xdr:row>0</xdr:row>
      <xdr:rowOff>83909</xdr:rowOff>
    </xdr:from>
    <xdr:to>
      <xdr:col>23</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331553</xdr:colOff>
      <xdr:row>0</xdr:row>
      <xdr:rowOff>544283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F946239-A61B-4817-B3F1-B565E497A123}"/>
            </a:ext>
          </a:extLst>
        </xdr:cNvPr>
        <xdr:cNvSpPr/>
      </xdr:nvSpPr>
      <xdr:spPr>
        <a:xfrm>
          <a:off x="16571678" y="83909"/>
          <a:ext cx="231457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42CE8FB9-6F9A-4E0A-B725-ED1C53F248D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740467</xdr:colOff>
      <xdr:row>15</xdr:row>
      <xdr:rowOff>122611</xdr:rowOff>
    </xdr:from>
    <xdr:to>
      <xdr:col>11</xdr:col>
      <xdr:colOff>743506</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444500</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5033625" y="88900"/>
          <a:ext cx="17748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942975</xdr:colOff>
      <xdr:row>0</xdr:row>
      <xdr:rowOff>47625</xdr:rowOff>
    </xdr:from>
    <xdr:to>
      <xdr:col>5</xdr:col>
      <xdr:colOff>603447</xdr:colOff>
      <xdr:row>0</xdr:row>
      <xdr:rowOff>428625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76B83DDF-3F6A-49D0-8EE1-9C44CAB28087}"/>
            </a:ext>
          </a:extLst>
        </xdr:cNvPr>
        <xdr:cNvSpPr/>
      </xdr:nvSpPr>
      <xdr:spPr>
        <a:xfrm>
          <a:off x="7410450" y="47625"/>
          <a:ext cx="1565472"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02F07A1D-54C5-4E76-845D-81B528E0C48C}"/>
            </a:ext>
          </a:extLst>
        </xdr:cNvPr>
        <xdr:cNvSpPr/>
      </xdr:nvSpPr>
      <xdr:spPr>
        <a:xfrm>
          <a:off x="7038975" y="57150"/>
          <a:ext cx="14858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HFMD\13.-%20Cedulon%202011\3_Revision_%20NIIF_Detalle_Pasivo_Controles_v3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HFMD\13.-%20Cedulon%202011\Salida_NIIF_Mensual_v3_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2.Reporte%20Anual\3.-%20Salida%20C&#233;dulas%20B\3_Salida%20NIIF%20Detalles%20Pasivo_v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ADMINISTRACION\consolid\MAPFRESA09\2%20Trim09\BAJO%20NIIF%20CNMV%200609\CED%20A%205%20y%20A%205.1%20mapfresa%2006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DMINISTRACION\consolid\MAPFRESA18\2%20TRIM%2018\JUNIO18\FR%20JUN%202018%20PDTE\A5.2%20y%20A5.1%20Mapfre%20sa%200620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IRAD\GCONT\Balancetes\BLCT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DMINISTRACION\Consolid\MAPFRESA23\2%20TRIM%2023\JUNIO23\INF%20FIN%20SEMESTRAL%202023\2023%20JUN%20CEDULAS%20EE%20FF%20INTERMEDI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TEMP\ie5\Temporary%20Internet%20Files\OLK48\030122%20Bank%20Merger%20Mode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IRAD\GCONT\Balancetes\Saldos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HFMD\1.B-%20NIIF%2017\HFM%20NIIF%2017\05.-%20Ficheros%20SmartView\1.Reporte%20Mensual\Salida%20Helper_mapeo_directo_NIIF4_NIIF17_pa&#237;ses_A_v2.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IRAD\GCONT\Balancetes\BLCT_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es000a10201\grupos\HFMD\14.-%20PROYECTOS\25.-%20INFORMES%20REGIONALES%20HFM\a)%20INFORMACI&#211;N%20REGIONAL\a)%20-INFORMACI&#211;N%20POR%20UNIDADES%20DE%20NEGOCIO-%20v0.36%20numeros%20ingles.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es.mapfre.net\mapfre\InformesFinancieros\Modelo%20Informe%20Financiero%20v4.xlsx"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HFMD\13.-%20Cedulon%202011\4_Revision_NIIF_Detalle_Otra_Informacion_Controles_v3_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PPA\Salida_NIIF_Mensual_v3_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HFMD\13.-%20Cedulon%202011\2_Revision_NIIF_Detalles_Act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DMINISTRACION\Consolid\MAPFRESA23\4%20TRIM%2023\CEDULONES%202023\Copia%20de%202023%20CEDULAS%20CCAA%20MAPFRE%20SA%20II.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CD1" t="str">
            <v>Activos por impuestos diferidos</v>
          </cell>
          <cell r="CE1" t="str">
            <v>Deferred Tax Assets</v>
          </cell>
          <cell r="CF1" t="str">
            <v>807txi</v>
          </cell>
        </row>
        <row r="2">
          <cell r="R2" t="str">
            <v>Incremento 2</v>
          </cell>
          <cell r="S2" t="str">
            <v>Increase 2</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R4" t="str">
            <v>Incremento 4</v>
          </cell>
          <cell r="S4" t="str">
            <v>Increase 4</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BU5" t="str">
            <v>I.1 d) 3. Variación provi.primas/rgos.en curso netas: Reaseguro cedido</v>
          </cell>
          <cell r="BV5" t="str">
            <v>I.1 d) 3. Variation of premium/unexpired risk reserve, net: Ceded reinsurance</v>
          </cell>
          <cell r="BW5">
            <v>301010101010403</v>
          </cell>
        </row>
        <row r="6">
          <cell r="BU6" t="str">
            <v>I.3 a.1) De explotación - Otros</v>
          </cell>
          <cell r="BV6" t="str">
            <v>I.3 a.1) Atributable to operations - Other</v>
          </cell>
          <cell r="BW6">
            <v>3010101010301</v>
          </cell>
        </row>
        <row r="7">
          <cell r="BU7" t="str">
            <v>I.3 b.1) De patrimonio - Otros</v>
          </cell>
          <cell r="BV7" t="str">
            <v>I.3 b.1) Atributable to equity - Other</v>
          </cell>
          <cell r="BW7">
            <v>3010101010303</v>
          </cell>
        </row>
        <row r="8">
          <cell r="BU8" t="str">
            <v>I.5 Otros ingresos técnicos</v>
          </cell>
          <cell r="BV8" t="str">
            <v>I.5 Other technical income</v>
          </cell>
          <cell r="BW8">
            <v>30101010105</v>
          </cell>
        </row>
        <row r="9">
          <cell r="BU9" t="str">
            <v>I.6 Otros ingresos no técnicos</v>
          </cell>
          <cell r="BV9" t="str">
            <v>I.6 Other non-technical income</v>
          </cell>
          <cell r="BW9">
            <v>30101010106</v>
          </cell>
        </row>
        <row r="10">
          <cell r="BU10" t="str">
            <v>I.7 Diferencias positivas de cambio</v>
          </cell>
          <cell r="BV10" t="str">
            <v>I.7 Exchange gains</v>
          </cell>
          <cell r="BW10">
            <v>30101010107</v>
          </cell>
        </row>
        <row r="11">
          <cell r="BU11" t="str">
            <v>II.1 a) 2. Prestaciones y Gastos pagados: Reaseguro aceptado (-)</v>
          </cell>
          <cell r="BV11" t="str">
            <v>II.1 a) 2. Reserves and Losses paid: Accepted reinsurance (-)</v>
          </cell>
          <cell r="BW11">
            <v>301010102010102</v>
          </cell>
        </row>
        <row r="12">
          <cell r="BU12" t="str">
            <v>II.1 a) 3. Prestaciones y Gastos pagados: Reaseguro cedido</v>
          </cell>
          <cell r="BV12" t="str">
            <v>II.1 a) 3. Reserves and Losses paid: Ceded reinsurance</v>
          </cell>
          <cell r="BW12">
            <v>301010102010103</v>
          </cell>
        </row>
        <row r="13">
          <cell r="BU13" t="str">
            <v>II.1 b) 2. Variación de la provisión para prestaciones: Reaseguro aceptado (-)</v>
          </cell>
          <cell r="BV13" t="str">
            <v>II.1 b) 2. Provision variation for reserves: Accepted reinsurance (-)</v>
          </cell>
          <cell r="BW13">
            <v>301010102010202</v>
          </cell>
        </row>
        <row r="14">
          <cell r="BU14" t="str">
            <v>II.1 b) 3. Variación de la provisión para prestaciones: Reaseguro cedido</v>
          </cell>
          <cell r="BV14" t="str">
            <v>II.1 b) 3. Provision variation for reserves: Ceded reinsurance</v>
          </cell>
          <cell r="BW14">
            <v>301010102010203</v>
          </cell>
        </row>
        <row r="15">
          <cell r="BU15" t="str">
            <v>II.2 Variación otras provisiones técnicas netas</v>
          </cell>
          <cell r="BV15" t="str">
            <v>II.2 Change in other technical reserves, net</v>
          </cell>
          <cell r="BW15">
            <v>30101010202</v>
          </cell>
        </row>
        <row r="16">
          <cell r="BU16" t="str">
            <v xml:space="preserve">     a) Variación Provisión Matemática: Reaseguro Aceptado</v>
          </cell>
          <cell r="BV16" t="str">
            <v xml:space="preserve">     a) Changes in Mathematical reserves: Accepted reinsurance</v>
          </cell>
          <cell r="BW16">
            <v>301010102020102</v>
          </cell>
        </row>
        <row r="17">
          <cell r="BU17" t="str">
            <v xml:space="preserve">     a) Variación Provisión Matemática: Reaseguro Cedido</v>
          </cell>
          <cell r="BV17" t="str">
            <v xml:space="preserve">     a) Changes in Mathematical reserves: Cedded Reinsurance</v>
          </cell>
          <cell r="BW17">
            <v>301010102020103</v>
          </cell>
        </row>
        <row r="18">
          <cell r="BU18" t="str">
            <v>II.3 Participación en beneficios y extornos (-)</v>
          </cell>
          <cell r="BV18" t="str">
            <v>II.3 Profit sharing and returns (-)</v>
          </cell>
          <cell r="BW18">
            <v>30101010203</v>
          </cell>
        </row>
        <row r="19">
          <cell r="BU19" t="str">
            <v>II.4 a) Gastos de adquisición (-)</v>
          </cell>
          <cell r="BV19" t="str">
            <v>II.4 a) Adquistion expenses (-)</v>
          </cell>
          <cell r="BW19" t="str">
            <v>3010101020401_i</v>
          </cell>
        </row>
        <row r="20">
          <cell r="BU20" t="str">
            <v>II.4 c) Comis.y particip.reaseg.(c/r)</v>
          </cell>
          <cell r="BV20" t="str">
            <v>II.4 c) Commis.and reins. Share (c/r)</v>
          </cell>
          <cell r="BW20">
            <v>3010101020403</v>
          </cell>
        </row>
        <row r="21">
          <cell r="BU21" t="str">
            <v>II.6 a) 1. De explotación (-)</v>
          </cell>
          <cell r="BV21" t="str">
            <v>II.6 a) 1. Atributable to operations (-)</v>
          </cell>
          <cell r="BW21" t="str">
            <v>3010101020601_i</v>
          </cell>
        </row>
        <row r="22">
          <cell r="BU22" t="str">
            <v>II.6 b) De patrimonio y de ctas. financieras (-)</v>
          </cell>
          <cell r="BV22" t="str">
            <v>II.6 b) Atributable to equity (-)</v>
          </cell>
          <cell r="BW22" t="str">
            <v>3010101020602_i</v>
          </cell>
        </row>
        <row r="23">
          <cell r="BU23" t="str">
            <v>II.8 Otros gastos técnicos (-)</v>
          </cell>
          <cell r="BV23" t="str">
            <v>II.8 Other technical expenses (-)</v>
          </cell>
          <cell r="BW23" t="str">
            <v>30101010208_i</v>
          </cell>
        </row>
        <row r="24">
          <cell r="BU24" t="str">
            <v>II.9 Otros gastos no técnicos (-)</v>
          </cell>
          <cell r="BV24" t="str">
            <v>II.9 Other non-technical expenses (-)</v>
          </cell>
          <cell r="BW24" t="str">
            <v>30101010209_i</v>
          </cell>
        </row>
        <row r="25">
          <cell r="BU25" t="str">
            <v>II.10 Diferencias negativas de cambio (-)</v>
          </cell>
          <cell r="BV25" t="str">
            <v>II.10 Exchange losses (-)</v>
          </cell>
          <cell r="BW25">
            <v>30101010210</v>
          </cell>
        </row>
        <row r="26">
          <cell r="BU26" t="str">
            <v>III.1 a) Ingresos de explotación - Otros</v>
          </cell>
          <cell r="BV26" t="str">
            <v>III.1 a) Revenue from ordinary activities - Other</v>
          </cell>
          <cell r="BW26">
            <v>301010201</v>
          </cell>
        </row>
        <row r="27">
          <cell r="BU27" t="str">
            <v>III.2 Gastos de explotación (-)</v>
          </cell>
          <cell r="BV27" t="str">
            <v>III.2 Operating expenses (-)</v>
          </cell>
          <cell r="BW27" t="str">
            <v>301010202_i</v>
          </cell>
        </row>
        <row r="28">
          <cell r="BU28" t="str">
            <v>III.3 Ingresos del inmovil.material  y de las inversiones</v>
          </cell>
          <cell r="BV28" t="str">
            <v>III.3 Revenue from tangible fxd assts and inv</v>
          </cell>
          <cell r="BW28">
            <v>301010203</v>
          </cell>
        </row>
        <row r="29">
          <cell r="BU29" t="str">
            <v>III.4 a) Gastos del inmv.material y de las inversiones (-) - Otros</v>
          </cell>
          <cell r="BV29" t="str">
            <v xml:space="preserve">III.4 Tangible fxd assts and inv expenses (-)            </v>
          </cell>
          <cell r="BW29" t="str">
            <v>301010204_i</v>
          </cell>
        </row>
        <row r="30">
          <cell r="BU30" t="str">
            <v>III.5 b) Ingresos financieros - Otros</v>
          </cell>
          <cell r="BV30" t="str">
            <v>III.5 b) Financial income - Other</v>
          </cell>
          <cell r="BW30">
            <v>30101020502</v>
          </cell>
        </row>
        <row r="31">
          <cell r="BU31" t="str">
            <v>III.5 c) Gastos financieros (-)</v>
          </cell>
          <cell r="BV31" t="str">
            <v>III.5 c) Financial expenses (-)</v>
          </cell>
          <cell r="BW31" t="str">
            <v>30101020503_i</v>
          </cell>
        </row>
        <row r="32">
          <cell r="BU32" t="str">
            <v>Comisiones y participaciones</v>
          </cell>
          <cell r="BV32" t="str">
            <v>Commissions &amp; participation in reinsurance</v>
          </cell>
          <cell r="BW32" t="str">
            <v>GN_CYP</v>
          </cell>
        </row>
        <row r="33">
          <cell r="D33" t="str">
            <v>VIDA RIESGO</v>
          </cell>
          <cell r="E33" t="str">
            <v>LIFE PROTECTION</v>
          </cell>
          <cell r="F33" t="str">
            <v>VIDA_i</v>
          </cell>
          <cell r="BU33" t="str">
            <v>Campañas y convenciones</v>
          </cell>
          <cell r="BV33" t="str">
            <v>Campaigns &amp; conventions</v>
          </cell>
          <cell r="BW33" t="str">
            <v>GN_CYC</v>
          </cell>
        </row>
        <row r="34">
          <cell r="D34" t="str">
            <v>VIDA AHORRO</v>
          </cell>
          <cell r="E34" t="str">
            <v>LIFE SAVINGS</v>
          </cell>
          <cell r="F34" t="str">
            <v>VIDA_i</v>
          </cell>
          <cell r="BU34" t="str">
            <v>Convenios de distribución</v>
          </cell>
          <cell r="BV34" t="str">
            <v>Distribution agreements</v>
          </cell>
          <cell r="BW34" t="str">
            <v>GN_CD</v>
          </cell>
        </row>
        <row r="35">
          <cell r="D35" t="str">
            <v>NO TÉCNICO VIDA</v>
          </cell>
          <cell r="E35" t="str">
            <v>LIFE NON-TECHNICAL</v>
          </cell>
          <cell r="F35" t="str">
            <v>VIDA_i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BU36" t="str">
            <v>Retribuciones fijas</v>
          </cell>
          <cell r="BV36" t="str">
            <v>Fixed salary</v>
          </cell>
          <cell r="BW36" t="str">
            <v>GN_RF</v>
          </cell>
        </row>
        <row r="37">
          <cell r="D37" t="str">
            <v>AUTOS: OTRAS GARANTÍAS</v>
          </cell>
          <cell r="E37" t="str">
            <v>MOTOR, OTHER GUARANTEES</v>
          </cell>
          <cell r="F37" t="str">
            <v>AUTOS_i</v>
          </cell>
          <cell r="BU37" t="str">
            <v>Retribuciones variables</v>
          </cell>
          <cell r="BV37" t="str">
            <v>Variable salary</v>
          </cell>
          <cell r="BW37" t="str">
            <v>GN_RV</v>
          </cell>
        </row>
        <row r="38">
          <cell r="D38" t="str">
            <v>ASISTENCIA EN VIAJE</v>
          </cell>
          <cell r="E38" t="str">
            <v>TRAVEL ASSISTANCE</v>
          </cell>
          <cell r="F38" t="str">
            <v>OTROS_NO_VIDA_i</v>
          </cell>
          <cell r="BU38" t="str">
            <v>Acción social</v>
          </cell>
          <cell r="BV38" t="str">
            <v>Social &amp; welfare</v>
          </cell>
          <cell r="BW38" t="str">
            <v>GN_OGS</v>
          </cell>
        </row>
        <row r="39">
          <cell r="D39" t="str">
            <v>RESPONSABILIDAD CIVIL GENERAL</v>
          </cell>
          <cell r="E39" t="str">
            <v>GENERAL TPL</v>
          </cell>
          <cell r="F39" t="str">
            <v>OTROS_NO_VIDA_i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BU40" t="str">
            <v>Indemnizaciones</v>
          </cell>
          <cell r="BV40" t="str">
            <v>Compensations</v>
          </cell>
          <cell r="BW40" t="str">
            <v>GN_IND</v>
          </cell>
        </row>
        <row r="41">
          <cell r="D41" t="str">
            <v>RIESGOS INDUSTRIALES</v>
          </cell>
          <cell r="E41" t="str">
            <v>INDUSTRIAL RISKS</v>
          </cell>
          <cell r="F41" t="str">
            <v>OTROS_NO_VIDA_i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BU43" t="str">
            <v>Viajes y relaciones públicas</v>
          </cell>
          <cell r="BV43" t="str">
            <v>Travel &amp; public relations</v>
          </cell>
          <cell r="BW43" t="str">
            <v>GN_VYRP</v>
          </cell>
        </row>
        <row r="44">
          <cell r="D44" t="str">
            <v>DECESOS</v>
          </cell>
          <cell r="E44" t="str">
            <v>BURIAL</v>
          </cell>
          <cell r="F44" t="str">
            <v>OTROS_NO_VIDA_i</v>
          </cell>
          <cell r="BU44" t="str">
            <v>Alquileres Grupo</v>
          </cell>
          <cell r="BV44" t="str">
            <v>Leases - Group</v>
          </cell>
          <cell r="BW44" t="str">
            <v>GN_ALG</v>
          </cell>
        </row>
        <row r="45">
          <cell r="D45" t="str">
            <v>TRANSPORTES</v>
          </cell>
          <cell r="E45" t="str">
            <v>M.A.T. (MARINE, AVIATION AND TRANSPORT)</v>
          </cell>
          <cell r="F45" t="str">
            <v>OTROS_NO_VIDA_i</v>
          </cell>
          <cell r="BU45" t="str">
            <v>Alquileres Terceros</v>
          </cell>
          <cell r="BV45" t="str">
            <v>Leases - Other</v>
          </cell>
          <cell r="BW45" t="str">
            <v>GN_ALQ</v>
          </cell>
        </row>
        <row r="46">
          <cell r="D46" t="str">
            <v>ACCIDENTES DE TRABAJO</v>
          </cell>
          <cell r="E46" t="str">
            <v>WORKERS' COMPENSATION</v>
          </cell>
          <cell r="F46" t="str">
            <v>OTROS_NO_VIDA_i</v>
          </cell>
          <cell r="BU46" t="str">
            <v>Amortizaciones</v>
          </cell>
          <cell r="BV46" t="str">
            <v>Amortizations</v>
          </cell>
          <cell r="BW46" t="str">
            <v>GN_AMO</v>
          </cell>
        </row>
        <row r="47">
          <cell r="D47" t="str">
            <v>ACCIDENTES PERSONALES</v>
          </cell>
          <cell r="E47" t="str">
            <v>PERSONAL ACCIDENT</v>
          </cell>
          <cell r="F47" t="str">
            <v>OTROS_NO_VIDA_i</v>
          </cell>
          <cell r="BU47" t="str">
            <v>Suministros</v>
          </cell>
          <cell r="BV47" t="str">
            <v>Supplies</v>
          </cell>
          <cell r="BW47" t="str">
            <v>GN_SUM</v>
          </cell>
        </row>
        <row r="48">
          <cell r="D48" t="str">
            <v>HOSPITALIZACIÓN Y SALUD</v>
          </cell>
          <cell r="E48" t="str">
            <v>HOSPITALIZATION &amp; HEALTH</v>
          </cell>
          <cell r="F48" t="str">
            <v>OTROS_NO_VIDA_i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BU49" t="str">
            <v>Mantenimiento - Vigilancia</v>
          </cell>
          <cell r="BV49" t="str">
            <v>Maintenance - Security</v>
          </cell>
          <cell r="BW49" t="str">
            <v>GN_MV</v>
          </cell>
        </row>
        <row r="50">
          <cell r="D50" t="str">
            <v>NO TÉCNICO NO VIDA</v>
          </cell>
          <cell r="E50" t="str">
            <v>NON-LIFE NON-TECHNICAL</v>
          </cell>
          <cell r="F50" t="str">
            <v>NO_TECNICO_NO_VIDA_i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BU51" t="str">
            <v>Amortización equipos</v>
          </cell>
          <cell r="BV51" t="str">
            <v>Amortization of hardware</v>
          </cell>
          <cell r="BW51" t="str">
            <v>GN_AME</v>
          </cell>
        </row>
        <row r="52">
          <cell r="D52" t="str">
            <v>REASEGURO NO VIDA</v>
          </cell>
          <cell r="E52" t="str">
            <v>NON-LIFE REINSURANCE</v>
          </cell>
          <cell r="F52" t="str">
            <v>REASEGURO_NO_VIDA_i</v>
          </cell>
          <cell r="BU52" t="str">
            <v>Aplicaciones</v>
          </cell>
          <cell r="BV52" t="str">
            <v>Software</v>
          </cell>
          <cell r="BW52" t="str">
            <v>GN_AAR</v>
          </cell>
        </row>
        <row r="53">
          <cell r="D53" t="str">
            <v>OTRAS ACTIVIDADES NO ASEGURADORAS</v>
          </cell>
          <cell r="E53" t="str">
            <v>OTHER NON-INSURANCE ACTIVITIES</v>
          </cell>
          <cell r="F53" t="str">
            <v>OTRAS_ACTIVIDADES_i</v>
          </cell>
          <cell r="BU53" t="str">
            <v>Amortización aplicaciones</v>
          </cell>
          <cell r="BV53" t="str">
            <v>Amortization of software</v>
          </cell>
          <cell r="BW53" t="str">
            <v>GN_AMA</v>
          </cell>
        </row>
        <row r="54">
          <cell r="BU54" t="str">
            <v>Comunicaciones</v>
          </cell>
          <cell r="BV54" t="str">
            <v>Communications</v>
          </cell>
          <cell r="BW54" t="str">
            <v>GN_COM</v>
          </cell>
        </row>
        <row r="55">
          <cell r="D55" t="str">
            <v>Seguro Directo Vida</v>
          </cell>
          <cell r="E55" t="str">
            <v>DIRECT LIFE INSURANCE</v>
          </cell>
          <cell r="F55" t="str">
            <v>SEGURO_DIRECTO_VIDA</v>
          </cell>
          <cell r="BU55" t="str">
            <v>Servicios externos Grupo</v>
          </cell>
          <cell r="BV55" t="str">
            <v>Outsourced services - Group</v>
          </cell>
          <cell r="BW55" t="str">
            <v>GN_SEG</v>
          </cell>
        </row>
        <row r="56">
          <cell r="D56" t="str">
            <v>Seguro Directo No Vida Autos</v>
          </cell>
          <cell r="E56" t="str">
            <v>DIRECT MOTOR INSURANCE</v>
          </cell>
          <cell r="F56" t="str">
            <v>AUTOS</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BU57" t="str">
            <v>Publicidad y Propaganda Institucional</v>
          </cell>
          <cell r="BV57" t="str">
            <v>Institutional Advertising</v>
          </cell>
          <cell r="BW57" t="str">
            <v>GN_PI</v>
          </cell>
        </row>
        <row r="58">
          <cell r="D58" t="str">
            <v>Reaseguro Vida</v>
          </cell>
          <cell r="E58" t="str">
            <v>LIFE REINSURANCE</v>
          </cell>
          <cell r="F58" t="str">
            <v>REASEGURO_VIDA</v>
          </cell>
          <cell r="BU58" t="str">
            <v>Publicidad y Propaganda Operativa</v>
          </cell>
          <cell r="BV58" t="str">
            <v>Operative Advertising</v>
          </cell>
          <cell r="BW58" t="str">
            <v>GN_PO</v>
          </cell>
        </row>
        <row r="59">
          <cell r="D59" t="str">
            <v>Reaseguro no Vida</v>
          </cell>
          <cell r="E59" t="str">
            <v>NON-LIFE REINSURANCE</v>
          </cell>
          <cell r="F59" t="str">
            <v>REASEGURO_NO_VIDA</v>
          </cell>
          <cell r="BU59" t="str">
            <v>Empresas trabajo temporal</v>
          </cell>
          <cell r="BV59" t="str">
            <v>Temporary employment agencies</v>
          </cell>
          <cell r="BW59" t="str">
            <v>GN_ETT</v>
          </cell>
        </row>
        <row r="60">
          <cell r="D60" t="str">
            <v>Otras Actividades</v>
          </cell>
          <cell r="E60" t="str">
            <v>OTHER ACTIVITIES</v>
          </cell>
          <cell r="F60" t="str">
            <v>OTRAS_ACTIVIDADES</v>
          </cell>
          <cell r="BU60" t="str">
            <v>Otros servicios y colaboraciones Grupo</v>
          </cell>
          <cell r="BV60" t="str">
            <v>Other services &amp; collaborations - Group</v>
          </cell>
          <cell r="BW60" t="str">
            <v>GN_OCG</v>
          </cell>
        </row>
        <row r="61">
          <cell r="BU61" t="str">
            <v>Otros servicios y colaboraciones Terceros</v>
          </cell>
          <cell r="BV61" t="str">
            <v>Other services &amp; collaborations - Other</v>
          </cell>
          <cell r="BW61" t="str">
            <v>GN_OCT</v>
          </cell>
        </row>
        <row r="62">
          <cell r="BU62" t="str">
            <v>Material de Oficina</v>
          </cell>
          <cell r="BV62" t="str">
            <v>Stationery</v>
          </cell>
          <cell r="BW62" t="str">
            <v>GN_MO</v>
          </cell>
        </row>
        <row r="63">
          <cell r="BU63" t="str">
            <v>Gastos Varios Grupo</v>
          </cell>
          <cell r="BV63" t="str">
            <v>Miscellaneous expenses - Group</v>
          </cell>
          <cell r="BW63" t="str">
            <v>GN_GVG</v>
          </cell>
        </row>
        <row r="64">
          <cell r="BU64" t="str">
            <v>Gastos Varios Terceros</v>
          </cell>
          <cell r="BV64" t="str">
            <v>Miscellaneous expenses - Other</v>
          </cell>
          <cell r="BW64" t="str">
            <v>GN_GVT</v>
          </cell>
        </row>
        <row r="65">
          <cell r="BU65" t="str">
            <v>Provisiones</v>
          </cell>
          <cell r="BV65" t="str">
            <v>Provisions</v>
          </cell>
          <cell r="BW65" t="str">
            <v>GN_PRO</v>
          </cell>
        </row>
        <row r="66">
          <cell r="BU66" t="str">
            <v>Impuestos Indirectos</v>
          </cell>
          <cell r="BV66" t="str">
            <v>Indirect Taxes</v>
          </cell>
          <cell r="BW66" t="str">
            <v>GN_IIN</v>
          </cell>
        </row>
        <row r="67">
          <cell r="BU67" t="str">
            <v>Otros Ingresos</v>
          </cell>
          <cell r="BV67" t="str">
            <v>Other Income</v>
          </cell>
          <cell r="BW67" t="str">
            <v>GN_OIN</v>
          </cell>
        </row>
        <row r="68">
          <cell r="BU68" t="str">
            <v>Comisiones y participaciones(Otras Act)</v>
          </cell>
          <cell r="BV68" t="str">
            <v>Commissions &amp; participation in reinsurance(Other Act)</v>
          </cell>
          <cell r="BW68" t="str">
            <v>GN_CYP_OA</v>
          </cell>
        </row>
        <row r="69">
          <cell r="BU69" t="str">
            <v>Campañas y convenciones(Otras Act)</v>
          </cell>
          <cell r="BV69" t="str">
            <v>Campaigns &amp; conventions(Other Act)</v>
          </cell>
          <cell r="BW69" t="str">
            <v>GN_CYC_OA</v>
          </cell>
        </row>
        <row r="70">
          <cell r="BU70" t="str">
            <v>Convenios de distribución(Otras Act)</v>
          </cell>
          <cell r="BV70" t="str">
            <v>Distribution agreements(Other Act)</v>
          </cell>
          <cell r="BW70" t="str">
            <v>GN_CD_OA</v>
          </cell>
        </row>
        <row r="71">
          <cell r="BU71" t="str">
            <v>Otros gastos de cartera(Otras Act)</v>
          </cell>
          <cell r="BV71" t="str">
            <v>Other portfolio-related expenses(Other Act)</v>
          </cell>
          <cell r="BW71" t="str">
            <v>GN_OGC_OA</v>
          </cell>
        </row>
        <row r="72">
          <cell r="BU72" t="str">
            <v>Retribuciones fijas(Otras Act)</v>
          </cell>
          <cell r="BV72" t="str">
            <v>Fixed salary(Other Act)</v>
          </cell>
          <cell r="BW72" t="str">
            <v>GN_RF_OA</v>
          </cell>
        </row>
        <row r="73">
          <cell r="BU73" t="str">
            <v>Retribuciones variables(Otras Act)</v>
          </cell>
          <cell r="BV73" t="str">
            <v>Variable salary(Other Act)</v>
          </cell>
          <cell r="BW73" t="str">
            <v>GN_RV_OA</v>
          </cell>
        </row>
        <row r="74">
          <cell r="BU74" t="str">
            <v>Acción social(Otras Act)</v>
          </cell>
          <cell r="BV74" t="str">
            <v>Social &amp; welfare(Other Act)</v>
          </cell>
          <cell r="BW74" t="str">
            <v>GN_OGS_OA</v>
          </cell>
        </row>
        <row r="75">
          <cell r="BU75" t="str">
            <v>Haberes pasivos(Otras Act)</v>
          </cell>
          <cell r="BV75" t="str">
            <v>Pension schemes(Other Act)</v>
          </cell>
          <cell r="BW75" t="str">
            <v>GN_HP_OA</v>
          </cell>
        </row>
        <row r="76">
          <cell r="BU76" t="str">
            <v>Indemnizaciones(Otras Act)</v>
          </cell>
          <cell r="BV76" t="str">
            <v>Compensations(Other Act)</v>
          </cell>
          <cell r="BW76" t="str">
            <v>GN_IND_OA</v>
          </cell>
        </row>
        <row r="77">
          <cell r="BU77" t="str">
            <v>Otros gastos de personal(Otras Act)</v>
          </cell>
          <cell r="BV77" t="str">
            <v>Other personnel expenses(Other Act)</v>
          </cell>
          <cell r="BW77" t="str">
            <v>GN_OGP_OA</v>
          </cell>
        </row>
        <row r="78">
          <cell r="BU78" t="str">
            <v>Otros gastos de personal Grupo (Otras Act)</v>
          </cell>
          <cell r="BV78" t="str">
            <v>Other personnel expenses - Group (Other Act)</v>
          </cell>
          <cell r="BW78" t="str">
            <v>GN_GPG_OA</v>
          </cell>
        </row>
        <row r="79">
          <cell r="BU79" t="str">
            <v>Viajes y relaciones públicas(Otras Act)</v>
          </cell>
          <cell r="BV79" t="str">
            <v>Travel &amp; public relations(Other Act)</v>
          </cell>
          <cell r="BW79" t="str">
            <v>GN_VYRP_OA</v>
          </cell>
        </row>
        <row r="80">
          <cell r="BU80" t="str">
            <v>Alquileres Grupo(Otras Act)</v>
          </cell>
          <cell r="BV80" t="str">
            <v>Leases - Group(Other Act)</v>
          </cell>
          <cell r="BW80" t="str">
            <v>GN_ALG_OA</v>
          </cell>
        </row>
        <row r="81">
          <cell r="BU81" t="str">
            <v>Alquileres Terceros(Otras Act)</v>
          </cell>
          <cell r="BV81" t="str">
            <v>Leases - Other(Other Act)</v>
          </cell>
          <cell r="BW81" t="str">
            <v>GN_ALQ_OA</v>
          </cell>
        </row>
        <row r="82">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6">
        <row r="1">
          <cell r="BO1" t="str">
            <v>A5.2</v>
          </cell>
        </row>
      </sheetData>
      <sheetData sheetId="37"/>
      <sheetData sheetId="38">
        <row r="1">
          <cell r="B1" t="str">
            <v>B18.2</v>
          </cell>
          <cell r="C1">
            <v>0</v>
          </cell>
          <cell r="D1">
            <v>0</v>
          </cell>
          <cell r="AL1" t="str">
            <v>B.23</v>
          </cell>
          <cell r="AM1">
            <v>0</v>
          </cell>
          <cell r="AN1">
            <v>0</v>
          </cell>
          <cell r="AP1" t="str">
            <v>B.24</v>
          </cell>
          <cell r="AQ1">
            <v>0</v>
          </cell>
          <cell r="AR1">
            <v>0</v>
          </cell>
          <cell r="AT1" t="str">
            <v>B.26</v>
          </cell>
          <cell r="AU1">
            <v>0</v>
          </cell>
          <cell r="AV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AL64" t="str">
            <v>B23_62</v>
          </cell>
          <cell r="AT64" t="str">
            <v>B26_62</v>
          </cell>
          <cell r="AU64" t="str">
            <v>Gastos del reaseguro cedido de vida : II.4 c) Comis.y particip.reaseg.(c/r)</v>
          </cell>
          <cell r="AV64" t="str">
            <v>Ceded reinsurance expenses : II.4 c) Commis.and reins. Share (c/r)</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AM85">
            <v>0</v>
          </cell>
          <cell r="AN85">
            <v>0</v>
          </cell>
          <cell r="AQ85">
            <v>0</v>
          </cell>
          <cell r="AR85">
            <v>0</v>
          </cell>
          <cell r="AU85">
            <v>0</v>
          </cell>
          <cell r="AV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BC126">
            <v>0</v>
          </cell>
          <cell r="BD126">
            <v>0</v>
          </cell>
          <cell r="BF126" t="str">
            <v>A3_1_N_124</v>
          </cell>
          <cell r="BG126" t="str">
            <v>Mantenimientos, suministros, vigilancia e impuestos</v>
          </cell>
          <cell r="BH126" t="str">
            <v>Maintenance, supplies, security and taxes.</v>
          </cell>
          <cell r="BJ126">
            <v>0</v>
          </cell>
          <cell r="BL126">
            <v>0</v>
          </cell>
        </row>
        <row r="127">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BC128">
            <v>0</v>
          </cell>
          <cell r="BD128">
            <v>0</v>
          </cell>
          <cell r="BF128" t="str">
            <v>A3_1_N_126</v>
          </cell>
          <cell r="BG128" t="str">
            <v>Informática</v>
          </cell>
          <cell r="BH128" t="str">
            <v>IT Services</v>
          </cell>
          <cell r="BJ128">
            <v>0</v>
          </cell>
        </row>
        <row r="129">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BC132">
            <v>0</v>
          </cell>
          <cell r="BD132">
            <v>0</v>
          </cell>
          <cell r="BF132" t="str">
            <v>A3_1_N_130</v>
          </cell>
          <cell r="BG132" t="str">
            <v>como impresoras).</v>
          </cell>
          <cell r="BH132" t="str">
            <v>as printers).</v>
          </cell>
          <cell r="BJ132">
            <v>0</v>
          </cell>
        </row>
        <row r="133">
          <cell r="BC133">
            <v>0</v>
          </cell>
          <cell r="BD133">
            <v>0</v>
          </cell>
          <cell r="BF133" t="str">
            <v>A3_1_N_131</v>
          </cell>
          <cell r="BG133" t="str">
            <v>Equipos (arrendamientos y reparaciones)</v>
          </cell>
          <cell r="BH133" t="str">
            <v>Hardware (leases and repairs)</v>
          </cell>
          <cell r="BJ133">
            <v>0</v>
          </cell>
        </row>
        <row r="134">
          <cell r="BC134">
            <v>0</v>
          </cell>
          <cell r="BD134">
            <v>0</v>
          </cell>
          <cell r="BF134" t="str">
            <v>A3_1_N_132</v>
          </cell>
          <cell r="BG134" t="str">
            <v>Amortización equipos</v>
          </cell>
          <cell r="BH134" t="str">
            <v>Amortization of hardware</v>
          </cell>
          <cell r="BJ134">
            <v>0</v>
          </cell>
        </row>
        <row r="135">
          <cell r="BF135" t="str">
            <v>A3_1_N_133</v>
          </cell>
          <cell r="BG135" t="str">
            <v>Aplicaciones (arrandamientos y reparaciones)</v>
          </cell>
          <cell r="BH135" t="str">
            <v>Software (leases and repairs)</v>
          </cell>
          <cell r="BJ135">
            <v>0</v>
          </cell>
        </row>
        <row r="136">
          <cell r="BF136" t="str">
            <v>A3_1_N_134</v>
          </cell>
          <cell r="BG136" t="str">
            <v>Amortización aplicaciones</v>
          </cell>
          <cell r="BH136" t="str">
            <v>Amortization of software</v>
          </cell>
          <cell r="BJ136">
            <v>0</v>
          </cell>
        </row>
        <row r="137">
          <cell r="BF137" t="str">
            <v>A3_1_N_135</v>
          </cell>
          <cell r="BG137" t="str">
            <v>Comunicaciones, se incluye tanto voz como datos.</v>
          </cell>
          <cell r="BH137" t="str">
            <v>Communications, includes both voice and data.</v>
          </cell>
          <cell r="BJ137">
            <v>0</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BF140" t="str">
            <v>A3_1_N_138</v>
          </cell>
          <cell r="BG140" t="str">
            <v>gastos de carácter informático facturados por otras entidades del Grupo MAPFRE.</v>
          </cell>
          <cell r="BH140" t="str">
            <v>IT-related costs invoiced by other MAPFRE Group companies.</v>
          </cell>
          <cell r="BJ140">
            <v>0</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BF142" t="str">
            <v>A3_1_N_140</v>
          </cell>
          <cell r="BG142" t="str">
            <v>Publicidad</v>
          </cell>
          <cell r="BH142" t="str">
            <v>Advertising</v>
          </cell>
          <cell r="BJ142">
            <v>0</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BF145" t="str">
            <v>A3_1_N_143</v>
          </cell>
          <cell r="BG145" t="str">
            <v>Servicios profesionales independientes</v>
          </cell>
          <cell r="BH145" t="str">
            <v>Outsourced professional services</v>
          </cell>
          <cell r="BJ145">
            <v>0</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BF147" t="str">
            <v>A3_1_N_145</v>
          </cell>
          <cell r="BG147" t="str">
            <v>Empresas de trabajo temporal</v>
          </cell>
          <cell r="BH147" t="str">
            <v>Temporary employment agencies</v>
          </cell>
          <cell r="BJ147">
            <v>0</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BF149" t="str">
            <v>A3_1_N_147</v>
          </cell>
          <cell r="BG149" t="str">
            <v>MAPFRE, salvo los reflejados en líneas anteriores de Grupo</v>
          </cell>
          <cell r="BH149" t="str">
            <v>except those included in previous Group items.</v>
          </cell>
          <cell r="BJ149">
            <v>0</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BF151" t="str">
            <v>A3_1_N_149</v>
          </cell>
          <cell r="BG151" t="str">
            <v>general que no tengan carácter informático.</v>
          </cell>
          <cell r="BH151" t="str">
            <v>in general not related to IT-services.</v>
          </cell>
          <cell r="BJ151">
            <v>0</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BF155" t="str">
            <v>A3_1_N_153</v>
          </cell>
          <cell r="BG155" t="str">
            <v>Importe directamente imputado a destino de los siguientes gastos:</v>
          </cell>
          <cell r="BH155" t="str">
            <v>Expenses directly recognized by purpose:</v>
          </cell>
          <cell r="BJ155">
            <v>0</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BF157" t="str">
            <v>A3_1_N_155</v>
          </cell>
          <cell r="BG157" t="str">
            <v>a naturaleza permite obtener el importe de gastos por destino total</v>
          </cell>
          <cell r="BH157" t="str">
            <v>by nature, allow to obtain the total expenses by purpose.</v>
          </cell>
          <cell r="BJ157">
            <v>0</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BF159" t="str">
            <v>A3_1_N_157</v>
          </cell>
          <cell r="BG159" t="str">
            <v>Otros ingresos (Grupo y Terceros)</v>
          </cell>
          <cell r="BH159" t="str">
            <v>Other income (Group and Other)</v>
          </cell>
          <cell r="BJ159">
            <v>0</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BF163" t="str">
            <v>A3_1_N_161</v>
          </cell>
          <cell r="BG163" t="str">
            <v>financieros) e ingresos por servicios diversos.</v>
          </cell>
          <cell r="BH163" t="str">
            <v>and revenues from miscellaneous services.</v>
          </cell>
          <cell r="BJ163">
            <v>0</v>
          </cell>
        </row>
        <row r="164">
          <cell r="BF164" t="str">
            <v>A3_1_N_162</v>
          </cell>
          <cell r="BG164" t="str">
            <v>TOTAL GASTOS DE GESTIÓN NETOS</v>
          </cell>
          <cell r="BH164" t="str">
            <v>TOTAL NET MANAGEMENT EXPENSES</v>
          </cell>
          <cell r="BJ164">
            <v>0</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row>
        <row r="2">
          <cell r="I2" t="str">
            <v>AR006i</v>
          </cell>
        </row>
        <row r="3">
          <cell r="I3" t="str">
            <v>AR008i</v>
          </cell>
        </row>
        <row r="4">
          <cell r="I4" t="str">
            <v>AR014i</v>
          </cell>
        </row>
        <row r="5">
          <cell r="I5" t="str">
            <v>AR017i</v>
          </cell>
        </row>
        <row r="6">
          <cell r="I6" t="str">
            <v>BR001i</v>
          </cell>
        </row>
        <row r="7">
          <cell r="I7" t="str">
            <v>BR002i</v>
          </cell>
        </row>
        <row r="8">
          <cell r="I8" t="str">
            <v>BR004i</v>
          </cell>
        </row>
        <row r="9">
          <cell r="I9" t="str">
            <v>BR015i</v>
          </cell>
        </row>
        <row r="10">
          <cell r="I10" t="str">
            <v>BR016i</v>
          </cell>
        </row>
        <row r="11">
          <cell r="I11" t="str">
            <v>BR018i</v>
          </cell>
        </row>
        <row r="12">
          <cell r="I12" t="str">
            <v>BR023i</v>
          </cell>
        </row>
        <row r="13">
          <cell r="I13" t="str">
            <v>BR025i</v>
          </cell>
        </row>
        <row r="14">
          <cell r="I14" t="str">
            <v>BR034i</v>
          </cell>
        </row>
        <row r="15">
          <cell r="I15" t="str">
            <v>BR035i</v>
          </cell>
        </row>
        <row r="16">
          <cell r="I16" t="str">
            <v>BR038i</v>
          </cell>
        </row>
        <row r="17">
          <cell r="I17" t="str">
            <v>CL002i</v>
          </cell>
        </row>
        <row r="18">
          <cell r="I18" t="str">
            <v>CL007i</v>
          </cell>
        </row>
        <row r="19">
          <cell r="I19" t="str">
            <v>CL034i</v>
          </cell>
        </row>
        <row r="20">
          <cell r="I20" t="str">
            <v>CL039i</v>
          </cell>
        </row>
        <row r="21">
          <cell r="I21" t="str">
            <v>CL041i</v>
          </cell>
        </row>
        <row r="22">
          <cell r="I22" t="str">
            <v>CO012i</v>
          </cell>
        </row>
        <row r="23">
          <cell r="I23" t="str">
            <v>CO017i</v>
          </cell>
        </row>
        <row r="24">
          <cell r="I24" t="str">
            <v>CO020i</v>
          </cell>
        </row>
        <row r="25">
          <cell r="I25" t="str">
            <v>CO022i</v>
          </cell>
        </row>
        <row r="26">
          <cell r="I26" t="str">
            <v>CO023i</v>
          </cell>
        </row>
        <row r="27">
          <cell r="I27" t="str">
            <v>DO002i</v>
          </cell>
        </row>
        <row r="28">
          <cell r="I28" t="str">
            <v>Do006</v>
          </cell>
        </row>
        <row r="29">
          <cell r="I29" t="str">
            <v>ES000i</v>
          </cell>
        </row>
        <row r="30">
          <cell r="I30" t="str">
            <v>ES001i</v>
          </cell>
        </row>
        <row r="31">
          <cell r="I31" t="str">
            <v>ES003i</v>
          </cell>
        </row>
        <row r="32">
          <cell r="I32" t="str">
            <v>ES006i</v>
          </cell>
        </row>
        <row r="33">
          <cell r="I33" t="str">
            <v>ES007i</v>
          </cell>
        </row>
        <row r="34">
          <cell r="I34" t="str">
            <v>ES033i</v>
          </cell>
        </row>
        <row r="35">
          <cell r="I35" t="str">
            <v>ES034i</v>
          </cell>
        </row>
        <row r="36">
          <cell r="I36" t="str">
            <v>ES035i</v>
          </cell>
        </row>
        <row r="37">
          <cell r="I37" t="str">
            <v>ES049i</v>
          </cell>
        </row>
        <row r="38">
          <cell r="I38" t="str">
            <v>ES059i</v>
          </cell>
        </row>
        <row r="39">
          <cell r="I39" t="str">
            <v>ES065i</v>
          </cell>
        </row>
        <row r="40">
          <cell r="I40" t="str">
            <v>ES067i</v>
          </cell>
        </row>
        <row r="41">
          <cell r="I41" t="str">
            <v>ES095i</v>
          </cell>
        </row>
        <row r="42">
          <cell r="I42" t="str">
            <v>ES105i</v>
          </cell>
        </row>
        <row r="43">
          <cell r="I43" t="str">
            <v>ES108i</v>
          </cell>
        </row>
        <row r="44">
          <cell r="I44" t="str">
            <v>ES110i</v>
          </cell>
        </row>
        <row r="45">
          <cell r="I45" t="str">
            <v>ES119i</v>
          </cell>
        </row>
        <row r="46">
          <cell r="I46" t="str">
            <v>ES120i</v>
          </cell>
        </row>
        <row r="47">
          <cell r="I47" t="str">
            <v>ES124i</v>
          </cell>
        </row>
        <row r="48">
          <cell r="I48" t="str">
            <v>ES138i</v>
          </cell>
        </row>
        <row r="49">
          <cell r="I49" t="str">
            <v>ES148i</v>
          </cell>
        </row>
        <row r="50">
          <cell r="I50" t="str">
            <v>ES160i</v>
          </cell>
        </row>
        <row r="51">
          <cell r="I51" t="str">
            <v>ES162i</v>
          </cell>
        </row>
        <row r="52">
          <cell r="I52" t="str">
            <v>ES177i</v>
          </cell>
        </row>
        <row r="53">
          <cell r="I53" t="str">
            <v>ES180i</v>
          </cell>
        </row>
        <row r="54">
          <cell r="I54" t="str">
            <v>ES188i</v>
          </cell>
        </row>
        <row r="55">
          <cell r="I55" t="str">
            <v>ES192i</v>
          </cell>
        </row>
        <row r="56">
          <cell r="I56" t="str">
            <v>ES202i</v>
          </cell>
        </row>
        <row r="57">
          <cell r="I57" t="str">
            <v>ES222i</v>
          </cell>
        </row>
        <row r="58">
          <cell r="I58" t="str">
            <v>ES238i</v>
          </cell>
        </row>
        <row r="59">
          <cell r="I59" t="str">
            <v>ES252i</v>
          </cell>
        </row>
        <row r="60">
          <cell r="I60" t="str">
            <v>IT006i</v>
          </cell>
        </row>
        <row r="61">
          <cell r="I61" t="str">
            <v>LU002i</v>
          </cell>
        </row>
        <row r="62">
          <cell r="I62" t="str">
            <v>MX002i</v>
          </cell>
        </row>
        <row r="63">
          <cell r="I63" t="str">
            <v>MX014i</v>
          </cell>
        </row>
        <row r="64">
          <cell r="I64" t="str">
            <v>PA002i</v>
          </cell>
        </row>
        <row r="65">
          <cell r="I65" t="str">
            <v>PA003i</v>
          </cell>
        </row>
        <row r="66">
          <cell r="I66" t="str">
            <v>PA004i</v>
          </cell>
        </row>
        <row r="67">
          <cell r="I67" t="str">
            <v>PE007i</v>
          </cell>
        </row>
        <row r="68">
          <cell r="I68" t="str">
            <v>PR001i</v>
          </cell>
        </row>
        <row r="69">
          <cell r="I69" t="str">
            <v>PR010i</v>
          </cell>
        </row>
        <row r="70">
          <cell r="I70" t="str">
            <v>PT008i</v>
          </cell>
        </row>
        <row r="71">
          <cell r="I71" t="str">
            <v>S00i</v>
          </cell>
        </row>
        <row r="72">
          <cell r="I72" t="str">
            <v>TR002i</v>
          </cell>
        </row>
        <row r="73">
          <cell r="I73" t="str">
            <v>US001i</v>
          </cell>
        </row>
        <row r="74">
          <cell r="I74" t="str">
            <v>US022i</v>
          </cell>
        </row>
        <row r="75">
          <cell r="I75" t="str">
            <v>Us026</v>
          </cell>
        </row>
        <row r="76">
          <cell r="I76" t="str">
            <v>US028i</v>
          </cell>
        </row>
        <row r="77">
          <cell r="I77" t="str">
            <v>US031i</v>
          </cell>
        </row>
        <row r="78">
          <cell r="I78" t="str">
            <v>US039i</v>
          </cell>
        </row>
        <row r="79">
          <cell r="I79" t="str">
            <v>US040i</v>
          </cell>
        </row>
        <row r="80">
          <cell r="I80" t="str">
            <v>UY001i</v>
          </cell>
        </row>
        <row r="81">
          <cell r="I81" t="str">
            <v>UY004i</v>
          </cell>
        </row>
        <row r="82">
          <cell r="I82" t="str">
            <v>VE005i</v>
          </cell>
        </row>
      </sheetData>
      <sheetData sheetId="34">
        <row r="1">
          <cell r="A1" t="str">
            <v>Español</v>
          </cell>
        </row>
      </sheetData>
      <sheetData sheetId="35"/>
      <sheetData sheetId="36">
        <row r="1">
          <cell r="B1" t="str">
            <v>B18.2</v>
          </cell>
        </row>
      </sheetData>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and consolidation adjustments</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3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v>
          </cell>
          <cell r="C489" t="str">
            <v>4. Other revenues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y deterioro</v>
          </cell>
          <cell r="C494" t="str">
            <v>5. Other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_A"/>
      <sheetName val="5_B"/>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B1" t="str">
            <v>ENERO</v>
          </cell>
          <cell r="C1" t="str">
            <v>ENERO</v>
          </cell>
          <cell r="D1" t="str">
            <v>JANUARY</v>
          </cell>
        </row>
        <row r="2">
          <cell r="B2" t="str">
            <v>FEBRERO</v>
          </cell>
          <cell r="C2" t="str">
            <v>FEBRERO</v>
          </cell>
          <cell r="D2" t="str">
            <v>FEBRUARY</v>
          </cell>
        </row>
        <row r="3">
          <cell r="B3" t="str">
            <v>MARZO</v>
          </cell>
          <cell r="C3" t="str">
            <v>MARZO</v>
          </cell>
          <cell r="D3" t="str">
            <v>MARCH</v>
          </cell>
        </row>
        <row r="4">
          <cell r="B4" t="str">
            <v>ABRIL</v>
          </cell>
          <cell r="C4" t="str">
            <v>ABRIL</v>
          </cell>
          <cell r="D4" t="str">
            <v>APRIL</v>
          </cell>
        </row>
        <row r="5">
          <cell r="B5" t="str">
            <v>MAYO</v>
          </cell>
          <cell r="C5" t="str">
            <v>MAYO</v>
          </cell>
          <cell r="D5" t="str">
            <v>MAY</v>
          </cell>
        </row>
        <row r="6">
          <cell r="B6" t="str">
            <v>JUNIO</v>
          </cell>
          <cell r="C6" t="str">
            <v>JUNIO</v>
          </cell>
          <cell r="D6" t="str">
            <v>JUNE</v>
          </cell>
        </row>
        <row r="7">
          <cell r="B7" t="str">
            <v>JULIO</v>
          </cell>
          <cell r="C7" t="str">
            <v>JULIO</v>
          </cell>
          <cell r="D7" t="str">
            <v>JULY</v>
          </cell>
        </row>
        <row r="8">
          <cell r="B8" t="str">
            <v>AGOSTO</v>
          </cell>
          <cell r="C8" t="str">
            <v>AGOSTO</v>
          </cell>
          <cell r="D8" t="str">
            <v>AUGUST</v>
          </cell>
        </row>
        <row r="9">
          <cell r="B9" t="str">
            <v>SEPTIEMBRE</v>
          </cell>
          <cell r="C9" t="str">
            <v>SEPTIEMBRE</v>
          </cell>
          <cell r="D9" t="str">
            <v>SEPTEMBER</v>
          </cell>
        </row>
        <row r="10">
          <cell r="B10" t="str">
            <v>OCTUBRE</v>
          </cell>
          <cell r="C10" t="str">
            <v>OCTUBRE</v>
          </cell>
          <cell r="D10" t="str">
            <v>OCTOBER</v>
          </cell>
        </row>
        <row r="11">
          <cell r="B11" t="str">
            <v>NOVIEMBRE</v>
          </cell>
          <cell r="C11" t="str">
            <v>NOVIEMBRE</v>
          </cell>
          <cell r="D11" t="str">
            <v>NOVEMBER</v>
          </cell>
        </row>
        <row r="12">
          <cell r="B12" t="str">
            <v>DICIEMBRE</v>
          </cell>
          <cell r="C12" t="str">
            <v>DICIEMBRE</v>
          </cell>
          <cell r="D12" t="str">
            <v>DECEMBER</v>
          </cell>
        </row>
        <row r="13">
          <cell r="B13" t="str">
            <v>DICIEMBRE_F</v>
          </cell>
          <cell r="C13" t="str">
            <v>DICIEMBRE_F</v>
          </cell>
          <cell r="D13" t="str">
            <v>DECEMBER_F</v>
          </cell>
        </row>
        <row r="14">
          <cell r="B14" t="str">
            <v>1_1</v>
          </cell>
          <cell r="C14" t="str">
            <v>IBERIA</v>
          </cell>
          <cell r="D14" t="str">
            <v>IBERIA</v>
          </cell>
        </row>
        <row r="15">
          <cell r="B15" t="str">
            <v>1_2</v>
          </cell>
          <cell r="C15" t="str">
            <v>LATAM NORTE</v>
          </cell>
          <cell r="D15" t="str">
            <v>LATAM NORTH</v>
          </cell>
        </row>
        <row r="16">
          <cell r="B16" t="str">
            <v>1_3</v>
          </cell>
          <cell r="C16" t="str">
            <v>LATAM SUR</v>
          </cell>
          <cell r="D16" t="str">
            <v>LATAM SOUTH</v>
          </cell>
        </row>
        <row r="17">
          <cell r="B17" t="str">
            <v>1_4</v>
          </cell>
          <cell r="C17" t="str">
            <v>BRASIL</v>
          </cell>
          <cell r="D17" t="str">
            <v>BRAZIL</v>
          </cell>
        </row>
        <row r="18">
          <cell r="B18" t="str">
            <v>1_5</v>
          </cell>
          <cell r="C18" t="str">
            <v>LATAM</v>
          </cell>
          <cell r="D18" t="str">
            <v>LATAM</v>
          </cell>
        </row>
        <row r="19">
          <cell r="B19" t="str">
            <v>1_6</v>
          </cell>
          <cell r="C19" t="str">
            <v>EMEA</v>
          </cell>
          <cell r="D19" t="str">
            <v>EMEA</v>
          </cell>
        </row>
        <row r="20">
          <cell r="B20" t="str">
            <v>1_7</v>
          </cell>
          <cell r="C20" t="str">
            <v>NORTEAMÉRICA</v>
          </cell>
          <cell r="D20" t="str">
            <v>NORTHAMERICA</v>
          </cell>
        </row>
        <row r="21">
          <cell r="B21" t="str">
            <v>1_8</v>
          </cell>
          <cell r="C21" t="str">
            <v>APAC</v>
          </cell>
          <cell r="D21" t="str">
            <v>APAC</v>
          </cell>
        </row>
        <row r="22">
          <cell r="B22" t="str">
            <v>1_9</v>
          </cell>
          <cell r="C22" t="str">
            <v>INTERNACIONAL</v>
          </cell>
          <cell r="D22" t="str">
            <v>INTERNATIONAL</v>
          </cell>
        </row>
        <row r="23">
          <cell r="B23" t="str">
            <v>1_10</v>
          </cell>
          <cell r="C23" t="str">
            <v>TOTAL ÁREAS REGIONALES</v>
          </cell>
          <cell r="D23" t="str">
            <v>TOTAL REGION AREAS</v>
          </cell>
        </row>
        <row r="24">
          <cell r="B24" t="str">
            <v>1_11</v>
          </cell>
          <cell r="C24" t="str">
            <v>REASEGURO</v>
          </cell>
          <cell r="D24" t="str">
            <v>REINSURANCE</v>
          </cell>
        </row>
        <row r="25">
          <cell r="B25" t="str">
            <v>1_12</v>
          </cell>
          <cell r="C25" t="str">
            <v>TOTAL UNIDADES DE NEGOCIO</v>
          </cell>
          <cell r="D25" t="str">
            <v>TOTAL BUSINESS UNIT</v>
          </cell>
        </row>
        <row r="26">
          <cell r="B26" t="str">
            <v>1_13</v>
          </cell>
          <cell r="C26" t="str">
            <v>HOLDINGS Y ELIMINACIONES</v>
          </cell>
          <cell r="D26" t="str">
            <v>HOLDINGS AND ELIMINATIONS</v>
          </cell>
        </row>
        <row r="27">
          <cell r="B27" t="str">
            <v>1_14</v>
          </cell>
          <cell r="C27" t="str">
            <v>MAPFRE S.A.</v>
          </cell>
          <cell r="D27" t="str">
            <v>MAPFRE S.A.</v>
          </cell>
        </row>
        <row r="28">
          <cell r="B28" t="str">
            <v>1_15</v>
          </cell>
          <cell r="C28" t="str">
            <v>1. PRIMAS E INGRESOS POR ÁREAS REGIONALES Y UNIDADES DE NEGOCIO *</v>
          </cell>
          <cell r="D28" t="str">
            <v>1. PREMIUMS AND INCOMES BY REGION AREAS AND BUSINESS UNITS *</v>
          </cell>
        </row>
        <row r="29">
          <cell r="B29" t="str">
            <v>1_16</v>
          </cell>
          <cell r="C29" t="str">
            <v>PRIMAS EMITIDAS</v>
          </cell>
          <cell r="D29" t="str">
            <v>ISSUED PREMIUMS</v>
          </cell>
        </row>
        <row r="30">
          <cell r="B30" t="str">
            <v>1_17</v>
          </cell>
          <cell r="C30" t="str">
            <v>MILES DE EUROS</v>
          </cell>
          <cell r="D30" t="str">
            <v>THOUSANDS OF EUROS</v>
          </cell>
        </row>
        <row r="31">
          <cell r="B31" t="str">
            <v>1_18</v>
          </cell>
          <cell r="C31" t="str">
            <v>ING. FINANCIEROS Y OTROS</v>
          </cell>
          <cell r="D31" t="str">
            <v>FINANCIAL INCOME AND OTHERS</v>
          </cell>
        </row>
        <row r="32">
          <cell r="B32" t="str">
            <v>1_19</v>
          </cell>
          <cell r="C32" t="str">
            <v>TOTAL INGRESOS</v>
          </cell>
          <cell r="D32" t="str">
            <v>TOTAL REVENUE</v>
          </cell>
        </row>
        <row r="33">
          <cell r="B33" t="str">
            <v>1_20</v>
          </cell>
          <cell r="C33" t="str">
            <v>2. RESULTADOS POR ÁREAS REGIONALES Y UNIDADES DE NEGOCIO *</v>
          </cell>
          <cell r="D33" t="str">
            <v>2. EARNINGS BY REGION AREAS AND BUSINESS UNITS *</v>
          </cell>
        </row>
        <row r="34">
          <cell r="B34" t="str">
            <v>1_21</v>
          </cell>
          <cell r="C34" t="str">
            <v>RESULTADO ANTES IMPUESTOS</v>
          </cell>
          <cell r="D34" t="str">
            <v>EARNINGS BEFORE TAXES</v>
          </cell>
        </row>
        <row r="35">
          <cell r="B35" t="str">
            <v>1_22</v>
          </cell>
          <cell r="C35" t="str">
            <v>RESULTADO ATRIBUIDO</v>
          </cell>
          <cell r="D35" t="str">
            <v>ATTRIBUTED EARNINGS</v>
          </cell>
        </row>
        <row r="36">
          <cell r="B36" t="str">
            <v>1_23</v>
          </cell>
          <cell r="C36" t="str">
            <v>3. RESUMEN CUENTA RESULTADOS POR ÁREAS REGIONALES Y UNIDADES DE NEGOCIO *</v>
          </cell>
          <cell r="D36" t="str">
            <v>3. SUMMARIZED PROFIT AND LOSS ACCOUNT BY REGION AREAS AND BUSINESS UNITS *</v>
          </cell>
        </row>
        <row r="37">
          <cell r="B37" t="str">
            <v>1_24</v>
          </cell>
          <cell r="C37" t="str">
            <v>CUENTA DE RESULTADOS</v>
          </cell>
          <cell r="D37" t="str">
            <v>PROFIT AND LOSS ACCOUNT</v>
          </cell>
        </row>
        <row r="38">
          <cell r="B38" t="str">
            <v>1_25</v>
          </cell>
          <cell r="C38" t="str">
            <v>IMPUESTO DE SOCIEDADES</v>
          </cell>
          <cell r="D38" t="str">
            <v>CORPORATION TAX</v>
          </cell>
        </row>
        <row r="39">
          <cell r="B39" t="str">
            <v>1_26</v>
          </cell>
          <cell r="C39" t="str">
            <v>RDO ACTIV. INTERRUMP.</v>
          </cell>
          <cell r="D39" t="str">
            <v>RESULT DISC. ACTIV.</v>
          </cell>
        </row>
        <row r="40">
          <cell r="B40" t="str">
            <v>1_27</v>
          </cell>
          <cell r="C40" t="str">
            <v>SOCIOS EXTERNOS</v>
          </cell>
          <cell r="D40" t="str">
            <v>EXTERNAL SHAREHOLDERS</v>
          </cell>
        </row>
        <row r="41">
          <cell r="B41" t="str">
            <v>1_28</v>
          </cell>
          <cell r="C41" t="str">
            <v>% CUOTA SOBRE UNIDADES DE NEGOCIO</v>
          </cell>
          <cell r="D41" t="str">
            <v>% QUOTA ON BUSINESS UNITS</v>
          </cell>
        </row>
        <row r="42">
          <cell r="B42" t="str">
            <v>1_29</v>
          </cell>
          <cell r="C42" t="str">
            <v>4. RATIO COMBINADO (NETO) NO VIDA POR ÁREAS REGIONALES Y UNIDADES DE NEGOCIO *</v>
          </cell>
          <cell r="D42" t="str">
            <v>4. COMBINED RATIO NON-LIFE (NET) BY REGION AREAS AND BUSINESS UNITS *</v>
          </cell>
        </row>
        <row r="43">
          <cell r="B43" t="str">
            <v>1_30</v>
          </cell>
          <cell r="C43" t="str">
            <v>RATIO DE GASTOS (NETO)</v>
          </cell>
          <cell r="D43" t="str">
            <v>EXPENSES RATIO (NET)</v>
          </cell>
        </row>
        <row r="44">
          <cell r="B44" t="str">
            <v>1_31</v>
          </cell>
          <cell r="C44" t="str">
            <v>RATIO DE SINIESTRALIDAD (NETO)</v>
          </cell>
          <cell r="D44" t="str">
            <v>LOSS RATIO (NET)</v>
          </cell>
        </row>
        <row r="45">
          <cell r="B45" t="str">
            <v>1_32</v>
          </cell>
          <cell r="C45" t="str">
            <v>RATIO COMBINADO (NETO)</v>
          </cell>
          <cell r="D45" t="str">
            <v>COMBINED RATIO (NET)</v>
          </cell>
        </row>
        <row r="46">
          <cell r="B46" t="str">
            <v>1_33</v>
          </cell>
          <cell r="C46" t="str">
            <v>5. PRIMAS EMITIDAS, RESULTADOS Y TOTAL INGRESOS POR ÁREAS REGIONALES</v>
          </cell>
          <cell r="D46" t="str">
            <v>5. ISSUED PREMIUMS, EARNINGS AND TOTAL REVENUE BY REGION AREAS</v>
          </cell>
        </row>
        <row r="47">
          <cell r="B47" t="str">
            <v>1_34</v>
          </cell>
          <cell r="C47" t="str">
            <v>SEGUROS</v>
          </cell>
          <cell r="D47" t="str">
            <v>INSURANCES</v>
          </cell>
        </row>
        <row r="48">
          <cell r="B48" t="str">
            <v>1_35</v>
          </cell>
          <cell r="C48" t="str">
            <v>ASISTENCIA</v>
          </cell>
          <cell r="D48" t="str">
            <v>ASSISTANCE</v>
          </cell>
        </row>
        <row r="49">
          <cell r="B49" t="str">
            <v>1_36</v>
          </cell>
          <cell r="C49" t="str">
            <v>GLOBAL RISKS</v>
          </cell>
          <cell r="D49" t="str">
            <v>GLOBAL RISKS</v>
          </cell>
        </row>
        <row r="50">
          <cell r="B50" t="str">
            <v>1_37</v>
          </cell>
          <cell r="C50" t="str">
            <v>ELIMINACIONES</v>
          </cell>
          <cell r="D50" t="str">
            <v>ELIMINATIONS</v>
          </cell>
        </row>
        <row r="51">
          <cell r="B51" t="str">
            <v>1_38</v>
          </cell>
          <cell r="C51" t="str">
            <v>6. PRIMAS EMITIDAS POR SEGMENTO DE NEGOCIO</v>
          </cell>
          <cell r="D51" t="str">
            <v>6. ISSUED PREMIUMS BY BUSINESS SEGMENT</v>
          </cell>
        </row>
        <row r="52">
          <cell r="B52" t="str">
            <v>1_39</v>
          </cell>
          <cell r="C52" t="str">
            <v>SEGURO VIDA</v>
          </cell>
          <cell r="D52" t="str">
            <v xml:space="preserve"> LIFE INSURANCE</v>
          </cell>
        </row>
        <row r="53">
          <cell r="B53" t="str">
            <v>1_40</v>
          </cell>
          <cell r="C53" t="str">
            <v>TOTAL SEGURO  NO VIDA</v>
          </cell>
          <cell r="D53" t="str">
            <v>TOTAL  NON-LIFE INSURANCE</v>
          </cell>
        </row>
        <row r="54">
          <cell r="B54" t="str">
            <v>1_41</v>
          </cell>
          <cell r="C54" t="str">
            <v>AUTOS</v>
          </cell>
          <cell r="D54" t="str">
            <v>MOTOR</v>
          </cell>
        </row>
        <row r="55">
          <cell r="B55" t="str">
            <v>1_42</v>
          </cell>
          <cell r="C55" t="str">
            <v>SEGUROS GENERALES</v>
          </cell>
          <cell r="D55" t="str">
            <v>GENERAL INSURANCE</v>
          </cell>
        </row>
        <row r="56">
          <cell r="B56" t="str">
            <v>1_43</v>
          </cell>
          <cell r="C56" t="str">
            <v>SALUD Y ACCIDENTES</v>
          </cell>
          <cell r="D56" t="str">
            <v>HEALTH AND ACCIDENTS</v>
          </cell>
        </row>
        <row r="57">
          <cell r="B57" t="str">
            <v>1_44</v>
          </cell>
          <cell r="C57" t="str">
            <v>OTROS NO VIDA</v>
          </cell>
          <cell r="D57" t="str">
            <v xml:space="preserve">NON-LIFE OTHERS </v>
          </cell>
        </row>
        <row r="58">
          <cell r="B58" t="str">
            <v>1_45</v>
          </cell>
          <cell r="C58" t="str">
            <v>REASEGURO VIDA</v>
          </cell>
          <cell r="D58" t="str">
            <v>LIFE REINSURANCE</v>
          </cell>
        </row>
        <row r="59">
          <cell r="B59" t="str">
            <v>1_46</v>
          </cell>
          <cell r="C59" t="str">
            <v>REASEGURO NO VIDA</v>
          </cell>
          <cell r="D59" t="str">
            <v>NON-LIFE REINSURANCE</v>
          </cell>
        </row>
        <row r="60">
          <cell r="B60" t="str">
            <v>1_47</v>
          </cell>
          <cell r="C60" t="str">
            <v>OTRAS ACTIVIDADES</v>
          </cell>
          <cell r="D60" t="str">
            <v>OTHER ACTIVITIES</v>
          </cell>
        </row>
        <row r="61">
          <cell r="B61" t="str">
            <v>1_48</v>
          </cell>
          <cell r="C61" t="str">
            <v>ELIMINACIONES REGIONALES CONSOLIDACIÓN</v>
          </cell>
          <cell r="D61" t="str">
            <v>REGIONAL CONSOLIDATION ELIMINATIONS</v>
          </cell>
        </row>
        <row r="62">
          <cell r="B62" t="str">
            <v>1_49</v>
          </cell>
          <cell r="C62" t="str">
            <v>7. RESULTADO ANTES DE IMPUESTOS POR SEGMENTOS DE NEGOCIO</v>
          </cell>
          <cell r="D62" t="str">
            <v>7. EARNINGS BEFORE TAXES BY BUSINESS SEGMENT</v>
          </cell>
        </row>
        <row r="63">
          <cell r="B63" t="str">
            <v>1_50</v>
          </cell>
          <cell r="C63" t="str">
            <v>8. RATIO COMBINADO (NETO) NO VIDA POR SEGMENTOS DE NEGOCIO</v>
          </cell>
          <cell r="D63" t="str">
            <v>8. NON-LIFE COMBINED RATIO (NET) BY BUSINESS SEGMENT</v>
          </cell>
        </row>
        <row r="64">
          <cell r="B64" t="str">
            <v>1_51</v>
          </cell>
          <cell r="C64" t="str">
            <v>RATIO COMBINADO NETO</v>
          </cell>
          <cell r="D64" t="str">
            <v>NET COMBINED RATIO</v>
          </cell>
        </row>
        <row r="65">
          <cell r="B65" t="str">
            <v>1_52</v>
          </cell>
          <cell r="C65" t="str">
            <v>RATIO DE GASTOS</v>
          </cell>
          <cell r="D65" t="str">
            <v>EXPENSES RATIO</v>
          </cell>
        </row>
        <row r="66">
          <cell r="B66" t="str">
            <v>1_53</v>
          </cell>
          <cell r="C66" t="str">
            <v>RATIO DE SINIESTRALIDAD</v>
          </cell>
          <cell r="D66" t="str">
            <v>LOSS RATIO</v>
          </cell>
        </row>
        <row r="67">
          <cell r="B67" t="str">
            <v>1_54</v>
          </cell>
          <cell r="C67" t="str">
            <v>8. RATIO COMBINADO NO VIDA POR SEGMENTOS DE NEGOCIO</v>
          </cell>
          <cell r="D67" t="str">
            <v>8. NON-LIFE COMBINED RATIO BY BUSINESS SEGMENT</v>
          </cell>
        </row>
        <row r="68">
          <cell r="B68" t="str">
            <v>1_55</v>
          </cell>
          <cell r="C68" t="str">
            <v>SEGURO  NO VIDA</v>
          </cell>
          <cell r="D68" t="str">
            <v>NON-LIFE  INSURANCE</v>
          </cell>
        </row>
        <row r="69">
          <cell r="B69" t="str">
            <v>1_56</v>
          </cell>
          <cell r="C69" t="str">
            <v>9. RATIO COMBINADO (NETO) NO VIDA POR SEGMENTOS DE NEGOCIO (DETALLE 1)</v>
          </cell>
          <cell r="D69" t="str">
            <v>9. NON-LIFE COMBINED RATIO (NET) BY BUSINESS SEGMENT (DETAIL 1)</v>
          </cell>
        </row>
        <row r="70">
          <cell r="B70" t="str">
            <v>1_57</v>
          </cell>
          <cell r="C70" t="str">
            <v>RATIO COMBINADO NETO (DETALLE 1)</v>
          </cell>
          <cell r="D70" t="str">
            <v>NET COMBINED RATIO (DETAIL 1)</v>
          </cell>
        </row>
        <row r="71">
          <cell r="B71" t="str">
            <v>1_58</v>
          </cell>
          <cell r="C71" t="str">
            <v>RATIO GASTOS</v>
          </cell>
          <cell r="D71" t="str">
            <v>EXPENSES RATIO</v>
          </cell>
        </row>
        <row r="72">
          <cell r="B72" t="str">
            <v>1_59</v>
          </cell>
          <cell r="C72" t="str">
            <v>RATIO SINIESTRALIDAD</v>
          </cell>
          <cell r="D72" t="str">
            <v>LOSS RATIO</v>
          </cell>
        </row>
        <row r="73">
          <cell r="B73" t="str">
            <v>1_60</v>
          </cell>
          <cell r="C73" t="str">
            <v>ACCIDENTES DE TRABAJO</v>
          </cell>
          <cell r="D73" t="str">
            <v>OCCUPATIONAL ACCIDENTS</v>
          </cell>
        </row>
        <row r="74">
          <cell r="B74" t="str">
            <v>1_61</v>
          </cell>
          <cell r="C74" t="str">
            <v>ACCIDENTES PERSONALES</v>
          </cell>
          <cell r="D74" t="str">
            <v>PERSONAL ACCIDENTS</v>
          </cell>
        </row>
        <row r="75">
          <cell r="B75" t="str">
            <v>1_62</v>
          </cell>
          <cell r="C75" t="str">
            <v>HOSPITALIZACIÓN Y SALUD</v>
          </cell>
          <cell r="D75" t="str">
            <v>HOSPITALIZATION AND HEALTH</v>
          </cell>
        </row>
        <row r="76">
          <cell r="B76" t="str">
            <v>1_63</v>
          </cell>
          <cell r="C76" t="str">
            <v>ASISTENCIA EN VIAJE</v>
          </cell>
          <cell r="D76" t="str">
            <v>TRAVEL ASSISTANCE</v>
          </cell>
        </row>
        <row r="77">
          <cell r="B77" t="str">
            <v>1_64</v>
          </cell>
          <cell r="C77" t="str">
            <v>10. RATIO COMBINADO (NETO) NO VIDA POR SEGMENTOS DE NEGOCIO (DETALLE 2)</v>
          </cell>
          <cell r="D77" t="str">
            <v>10. NON-LIFE COMBINED RATIO (NET) BY BUSINESS SEGMENT (DETAIL 2)</v>
          </cell>
        </row>
        <row r="78">
          <cell r="B78" t="str">
            <v>1_65</v>
          </cell>
          <cell r="C78" t="str">
            <v>RATIO COMBINADO NETO (DETALLE 2)</v>
          </cell>
          <cell r="D78" t="str">
            <v>NET COMBINED RATIO (DETAIL 2)</v>
          </cell>
        </row>
        <row r="79">
          <cell r="B79" t="str">
            <v>1_66</v>
          </cell>
          <cell r="C79" t="str">
            <v>SEGURO OBLIGATORIO</v>
          </cell>
          <cell r="D79" t="str">
            <v>COMPULSORY INSURANCE</v>
          </cell>
        </row>
        <row r="80">
          <cell r="B80" t="str">
            <v>1_67</v>
          </cell>
          <cell r="C80" t="str">
            <v>OTRAS GARANTIAS</v>
          </cell>
          <cell r="D80" t="str">
            <v>OTHER GUARANTEES</v>
          </cell>
        </row>
        <row r="81">
          <cell r="B81" t="str">
            <v>1_68</v>
          </cell>
          <cell r="C81" t="str">
            <v>RIESGOS SENCILLOS Y MASIFICADOS</v>
          </cell>
          <cell r="D81" t="str">
            <v>HOMEOWNERS AND COMMERCIAL RISKS</v>
          </cell>
        </row>
        <row r="82">
          <cell r="B82" t="str">
            <v>1_69</v>
          </cell>
          <cell r="C82" t="str">
            <v>RIESGOS INDUSTRIALES</v>
          </cell>
          <cell r="D82" t="str">
            <v>INDUSTRIAL RISKS</v>
          </cell>
        </row>
        <row r="83">
          <cell r="B83" t="str">
            <v>1_70</v>
          </cell>
          <cell r="C83" t="str">
            <v xml:space="preserve">CAUCIÓN Y FIANZAS </v>
          </cell>
          <cell r="D83" t="str">
            <v>SURETY GUARANTEE</v>
          </cell>
        </row>
        <row r="84">
          <cell r="B84" t="str">
            <v>1_71</v>
          </cell>
          <cell r="C84" t="str">
            <v>SEGUROS AGRARIOS Y OTROS DAÑOS A LOS BIENES</v>
          </cell>
          <cell r="D84" t="str">
            <v>AGRARIAN INSURANCE AND OTHER DAMAGE TO PROPERTY</v>
          </cell>
        </row>
        <row r="85">
          <cell r="B85" t="str">
            <v>1_72</v>
          </cell>
          <cell r="C85" t="str">
            <v>DECESOS</v>
          </cell>
          <cell r="D85" t="str">
            <v>DECEASES</v>
          </cell>
        </row>
        <row r="86">
          <cell r="B86" t="str">
            <v>1_73</v>
          </cell>
          <cell r="C86" t="str">
            <v>TRANSPORTES</v>
          </cell>
          <cell r="D86" t="str">
            <v>TRANSPORT</v>
          </cell>
        </row>
        <row r="87">
          <cell r="B87" t="str">
            <v>1_74</v>
          </cell>
          <cell r="C87" t="str">
            <v>RESPONSABILIDAD CIVIL GENERAL</v>
          </cell>
          <cell r="D87" t="str">
            <v>GENERAL THIRD PARTY LIABILITY</v>
          </cell>
        </row>
        <row r="88">
          <cell r="B88" t="str">
            <v>1_75</v>
          </cell>
          <cell r="C88" t="str">
            <v>OTRAS ACTIVIDADES</v>
          </cell>
          <cell r="D88" t="str">
            <v>OTHER ACTIVITIES</v>
          </cell>
        </row>
        <row r="89">
          <cell r="B89" t="str">
            <v>1_76</v>
          </cell>
          <cell r="C89" t="str">
            <v>11. CUENTA DE RESULTADOS - IBERIA - *</v>
          </cell>
          <cell r="D89" t="str">
            <v>11. PROFIT AND LOSS ACCOUNT -IBERIA- *</v>
          </cell>
        </row>
        <row r="90">
          <cell r="B90" t="str">
            <v>1_77</v>
          </cell>
          <cell r="C90" t="str">
            <v>SEGURO DIRECTO Y REASEGURO ACEPTADO</v>
          </cell>
          <cell r="D90" t="str">
            <v>DIRECT INSURANCE AND ACCEPTED REINSURANCE</v>
          </cell>
        </row>
        <row r="91">
          <cell r="B91" t="str">
            <v>1_78</v>
          </cell>
          <cell r="C91" t="str">
            <v>Primas emitidas</v>
          </cell>
          <cell r="D91" t="str">
            <v>Issued Premiums</v>
          </cell>
        </row>
        <row r="92">
          <cell r="B92" t="str">
            <v>1_79</v>
          </cell>
          <cell r="C92" t="str">
            <v>Variación provisión primas / riesgos en curso</v>
          </cell>
          <cell r="D92" t="str">
            <v>Variation of non consumed premiums/ unexpired risks</v>
          </cell>
        </row>
        <row r="93">
          <cell r="B93" t="str">
            <v>1_80</v>
          </cell>
          <cell r="C93" t="str">
            <v>Variación Provisión Primas pendientes de cobro</v>
          </cell>
          <cell r="D93" t="str">
            <v>Variation of Uncollected premium reserve</v>
          </cell>
        </row>
        <row r="94">
          <cell r="B94" t="str">
            <v>1_81</v>
          </cell>
          <cell r="C94" t="str">
            <v>PRIMAS IMPUTADAS</v>
          </cell>
          <cell r="D94" t="str">
            <v>EARNED PREMIUMS</v>
          </cell>
        </row>
        <row r="95">
          <cell r="B95" t="str">
            <v>1_82</v>
          </cell>
          <cell r="C95" t="str">
            <v>Gastos de administración</v>
          </cell>
          <cell r="D95" t="str">
            <v>Operating Expenses</v>
          </cell>
        </row>
        <row r="96">
          <cell r="B96" t="str">
            <v>1_83</v>
          </cell>
          <cell r="C96" t="str">
            <v>Gastos de adquisición</v>
          </cell>
          <cell r="D96" t="str">
            <v xml:space="preserve">Acquisition Expenses </v>
          </cell>
        </row>
        <row r="97">
          <cell r="B97" t="str">
            <v>1_84</v>
          </cell>
          <cell r="C97" t="str">
            <v>Participación en beneficios y extornos</v>
          </cell>
          <cell r="D97" t="str">
            <v>Profit commissions</v>
          </cell>
        </row>
        <row r="98">
          <cell r="B98" t="str">
            <v>1_85</v>
          </cell>
          <cell r="C98" t="str">
            <v>Otros ingresos técnicos</v>
          </cell>
          <cell r="D98" t="str">
            <v>Other technical incomes</v>
          </cell>
        </row>
        <row r="99">
          <cell r="B99" t="str">
            <v>1_86</v>
          </cell>
          <cell r="C99" t="str">
            <v>Otros gastos técnicos</v>
          </cell>
          <cell r="D99" t="str">
            <v>Other technical expenses</v>
          </cell>
        </row>
        <row r="100">
          <cell r="B100" t="str">
            <v>1_87</v>
          </cell>
          <cell r="C100" t="str">
            <v>TOTAL GASTOS</v>
          </cell>
          <cell r="D100" t="str">
            <v>TOTAL EXPENSES</v>
          </cell>
        </row>
        <row r="101">
          <cell r="B101" t="str">
            <v>1_88</v>
          </cell>
          <cell r="C101" t="str">
            <v>Siniestros pagados</v>
          </cell>
          <cell r="D101" t="str">
            <v>Claims Paid</v>
          </cell>
        </row>
        <row r="102">
          <cell r="B102" t="str">
            <v>1_89</v>
          </cell>
          <cell r="C102" t="str">
            <v>Gastos imputables a las prestaciones</v>
          </cell>
          <cell r="D102" t="str">
            <v>Claims Related Expenses</v>
          </cell>
        </row>
        <row r="103">
          <cell r="B103" t="str">
            <v>1_90</v>
          </cell>
          <cell r="C103" t="str">
            <v>Variación de la provisión para prestaciones</v>
          </cell>
          <cell r="D103" t="str">
            <v>Variation of claims provision</v>
          </cell>
        </row>
        <row r="104">
          <cell r="B104" t="str">
            <v>1_91</v>
          </cell>
          <cell r="C104" t="str">
            <v>Variación de otras provisiones técnicas</v>
          </cell>
          <cell r="D104" t="str">
            <v>Variation of other technical provisions</v>
          </cell>
        </row>
        <row r="105">
          <cell r="B105" t="str">
            <v>1_92</v>
          </cell>
          <cell r="C105" t="str">
            <v>TOTAL SINIESTROS</v>
          </cell>
          <cell r="D105" t="str">
            <v>TOTAL LOSS</v>
          </cell>
        </row>
        <row r="106">
          <cell r="B106" t="str">
            <v>1_93</v>
          </cell>
          <cell r="C106" t="str">
            <v>GASTOS + SINIESTROS</v>
          </cell>
          <cell r="D106" t="str">
            <v>EXPENSES + LOSS</v>
          </cell>
        </row>
        <row r="107">
          <cell r="B107" t="str">
            <v>1_94</v>
          </cell>
          <cell r="C107" t="str">
            <v>RESULTADO DEL SEGURO DIRECTO Y REASEGURO ACEPTADO</v>
          </cell>
          <cell r="D107" t="str">
            <v>DIRECT INSURANCE AND ACCEPTED REINSURANCE RESULT</v>
          </cell>
        </row>
        <row r="108">
          <cell r="B108" t="str">
            <v>1_95</v>
          </cell>
          <cell r="C108" t="str">
            <v>REASEGURO CEDIDO</v>
          </cell>
          <cell r="D108" t="str">
            <v>CEDED REINSURANCE</v>
          </cell>
        </row>
        <row r="109">
          <cell r="B109" t="str">
            <v>1_96</v>
          </cell>
          <cell r="C109" t="str">
            <v>Primas cedidas</v>
          </cell>
          <cell r="D109" t="str">
            <v>Ceded Premium</v>
          </cell>
        </row>
        <row r="110">
          <cell r="B110" t="str">
            <v>1_97</v>
          </cell>
          <cell r="C110" t="str">
            <v>Variación provisión primas / riesgos en curso</v>
          </cell>
          <cell r="D110" t="str">
            <v>Variation of non consumed premiums/ unexpired risks</v>
          </cell>
        </row>
        <row r="111">
          <cell r="B111" t="str">
            <v>1_98</v>
          </cell>
          <cell r="C111" t="str">
            <v>Siniestros pagados</v>
          </cell>
          <cell r="D111" t="str">
            <v>Claims Paid</v>
          </cell>
        </row>
        <row r="112">
          <cell r="B112" t="str">
            <v>1_99</v>
          </cell>
          <cell r="C112" t="str">
            <v>Variación de la provisión para prestaciones</v>
          </cell>
          <cell r="D112" t="str">
            <v>Claims Provision</v>
          </cell>
        </row>
        <row r="113">
          <cell r="B113" t="str">
            <v>1_100</v>
          </cell>
          <cell r="C113" t="str">
            <v>Comisiones y participaciones del reaseguro</v>
          </cell>
          <cell r="D113" t="str">
            <v xml:space="preserve">Reinsurance commissions and shares </v>
          </cell>
        </row>
        <row r="114">
          <cell r="B114" t="str">
            <v>1_101</v>
          </cell>
          <cell r="C114" t="str">
            <v>RESULTADO DEL REASEGURO CEDIDO</v>
          </cell>
          <cell r="D114" t="str">
            <v>RESULT OF CEDED REINSURANCE</v>
          </cell>
        </row>
        <row r="115">
          <cell r="B115" t="str">
            <v>1_102</v>
          </cell>
          <cell r="C115" t="str">
            <v>RESULTADO DEL NEGOCIO TÉCNICO</v>
          </cell>
          <cell r="D115" t="str">
            <v>RESULT OF TECHNICAL BUSINESS</v>
          </cell>
        </row>
        <row r="116">
          <cell r="B116" t="str">
            <v>1_103</v>
          </cell>
          <cell r="C116" t="str">
            <v>Ingresos de las inversiones</v>
          </cell>
          <cell r="D116" t="str">
            <v>Investment Incomes</v>
          </cell>
        </row>
        <row r="117">
          <cell r="B117" t="str">
            <v>1_104</v>
          </cell>
          <cell r="C117" t="str">
            <v>Participación en sociedades por Puesta en equivalencia</v>
          </cell>
          <cell r="D117" t="str">
            <v>Shares in equity method companies</v>
          </cell>
        </row>
        <row r="118">
          <cell r="B118" t="str">
            <v>1_105</v>
          </cell>
          <cell r="C118" t="str">
            <v>Gastos del inmovilizado material y de las inversiones</v>
          </cell>
          <cell r="D118" t="str">
            <v>Fixed assets and investment expenses</v>
          </cell>
        </row>
        <row r="119">
          <cell r="B119" t="str">
            <v>1_106</v>
          </cell>
          <cell r="C119" t="str">
            <v>Plusvalias y minusvalias en las inversiones por cuenta de tomadores que asumen el riesgo de la inversión</v>
          </cell>
          <cell r="D119" t="str">
            <v>Capital gains and losses on investments on behalf of risk takers who assume the investment risk</v>
          </cell>
        </row>
        <row r="120">
          <cell r="B120" t="str">
            <v>1_107</v>
          </cell>
          <cell r="C120" t="str">
            <v>Otros ingresos no técnicos</v>
          </cell>
          <cell r="D120" t="str">
            <v>Other non-technical incomes</v>
          </cell>
        </row>
        <row r="121">
          <cell r="B121" t="str">
            <v>1_108</v>
          </cell>
          <cell r="C121" t="str">
            <v>Otros gastos no ténicos</v>
          </cell>
          <cell r="D121" t="str">
            <v>Other non-technical expenses</v>
          </cell>
        </row>
        <row r="122">
          <cell r="B122" t="str">
            <v>1_109</v>
          </cell>
          <cell r="C122" t="str">
            <v>Diferencias positivas de cambio</v>
          </cell>
          <cell r="D122" t="str">
            <v>Gains on exchange</v>
          </cell>
        </row>
        <row r="123">
          <cell r="B123" t="str">
            <v>1_110</v>
          </cell>
          <cell r="C123" t="str">
            <v>Diferencias negativas de cambio</v>
          </cell>
          <cell r="D123" t="str">
            <v>Loss on exchange</v>
          </cell>
        </row>
        <row r="124">
          <cell r="B124" t="str">
            <v>1_111</v>
          </cell>
          <cell r="C124" t="str">
            <v>Reversión provisión deterioro de activos</v>
          </cell>
          <cell r="D124" t="str">
            <v>Asset impairment reserve reversal</v>
          </cell>
        </row>
        <row r="125">
          <cell r="B125" t="str">
            <v>1_112</v>
          </cell>
          <cell r="C125" t="str">
            <v>Dotación provisión deterioro de activos</v>
          </cell>
          <cell r="D125" t="str">
            <v>Asset impairment reserve allocation</v>
          </cell>
        </row>
        <row r="126">
          <cell r="B126" t="str">
            <v>1_113</v>
          </cell>
          <cell r="C126" t="str">
            <v>RESULTADO DEL NEGOCIO ASEGURADOR</v>
          </cell>
          <cell r="D126" t="str">
            <v>RESULT FROM INSURANCE BUSINESS</v>
          </cell>
        </row>
        <row r="127">
          <cell r="B127" t="str">
            <v>1_114</v>
          </cell>
          <cell r="C127" t="str">
            <v>Ingresos de explotación</v>
          </cell>
          <cell r="D127" t="str">
            <v>Revenue from ordinary activities</v>
          </cell>
        </row>
        <row r="128">
          <cell r="B128" t="str">
            <v>1_115</v>
          </cell>
          <cell r="C128" t="str">
            <v>Gastos de explotación</v>
          </cell>
          <cell r="D128" t="str">
            <v>Operating Expenses</v>
          </cell>
        </row>
        <row r="129">
          <cell r="B129" t="str">
            <v>1_116</v>
          </cell>
          <cell r="C129" t="str">
            <v>Ingresos del inmovilizado material y de las inversiones</v>
          </cell>
          <cell r="D129" t="str">
            <v>Revenue from tangible fixed assets and investments</v>
          </cell>
        </row>
        <row r="130">
          <cell r="B130" t="str">
            <v>1_117</v>
          </cell>
          <cell r="C130" t="str">
            <v>Gastos del inmovilizado material y de las inversiones</v>
          </cell>
          <cell r="D130" t="str">
            <v>Tangible fixed assets and investments expenses</v>
          </cell>
        </row>
        <row r="131">
          <cell r="B131" t="str">
            <v>1_118</v>
          </cell>
          <cell r="C131" t="str">
            <v>Ingresos financieros</v>
          </cell>
          <cell r="D131" t="str">
            <v>Financial income</v>
          </cell>
        </row>
        <row r="132">
          <cell r="B132" t="str">
            <v>1_119</v>
          </cell>
          <cell r="C132" t="str">
            <v>Gastos financieros</v>
          </cell>
          <cell r="D132" t="str">
            <v>Financial expenses</v>
          </cell>
        </row>
        <row r="133">
          <cell r="B133" t="str">
            <v>1_120</v>
          </cell>
          <cell r="C133" t="str">
            <v>Diferencia negativa de consolidación</v>
          </cell>
          <cell r="D133" t="str">
            <v>Negative consolidation differences</v>
          </cell>
        </row>
        <row r="134">
          <cell r="B134" t="str">
            <v>1_121</v>
          </cell>
          <cell r="C134" t="str">
            <v>Resultado de participaciones minoritarias</v>
          </cell>
          <cell r="D134" t="str">
            <v>Result of minority shares</v>
          </cell>
        </row>
        <row r="135">
          <cell r="B135" t="str">
            <v>1_122</v>
          </cell>
          <cell r="C135" t="str">
            <v>Reversión del la provisión del deterioro de activos</v>
          </cell>
          <cell r="D135" t="str">
            <v>Asset impairment reserve reversal</v>
          </cell>
        </row>
        <row r="136">
          <cell r="B136" t="str">
            <v>1_123</v>
          </cell>
          <cell r="C136" t="str">
            <v>Deterioro de activos</v>
          </cell>
          <cell r="D136" t="str">
            <v>Asset Impairment</v>
          </cell>
        </row>
        <row r="137">
          <cell r="B137" t="str">
            <v>1_124</v>
          </cell>
          <cell r="C137" t="str">
            <v>Resultado de activos no corrientes mantenidos para la venta</v>
          </cell>
          <cell r="D137" t="str">
            <v>Result of non current assets held fot sale</v>
          </cell>
        </row>
        <row r="138">
          <cell r="B138" t="str">
            <v>1_125</v>
          </cell>
          <cell r="C138" t="str">
            <v>RESULTADO OTRAS ACTIVIDADES</v>
          </cell>
          <cell r="D138" t="str">
            <v xml:space="preserve">RESULT FROM OTHER ACTIVITIES </v>
          </cell>
        </row>
        <row r="139">
          <cell r="B139" t="str">
            <v>1_126</v>
          </cell>
          <cell r="C139" t="str">
            <v>Resultado por reexpresión de EE.FF.</v>
          </cell>
          <cell r="D139" t="str">
            <v>Restatement of Financial Statements</v>
          </cell>
        </row>
        <row r="140">
          <cell r="B140" t="str">
            <v>1_127</v>
          </cell>
          <cell r="C140" t="str">
            <v>RESULTADO ANTES DE IMPUESTOS Y MINORITARIOS</v>
          </cell>
          <cell r="D140" t="str">
            <v>EARNINGS BEFORE TAXES AND MINORITY SHAREHOLDERS</v>
          </cell>
        </row>
        <row r="141">
          <cell r="B141" t="str">
            <v>1_128</v>
          </cell>
          <cell r="C141" t="str">
            <v>Impuesto sobre beneficios</v>
          </cell>
          <cell r="D141" t="str">
            <v>Corporation income tax</v>
          </cell>
        </row>
        <row r="142">
          <cell r="B142" t="str">
            <v>1_129</v>
          </cell>
          <cell r="C142" t="str">
            <v>RESULTADO DESPUES DE IMPUESTOS DE OPERACIONES CONTINUADAS</v>
          </cell>
          <cell r="D142" t="str">
            <v>EARNINGS AFTER TAXES OF CONTINUED OPERATIONS</v>
          </cell>
        </row>
        <row r="143">
          <cell r="B143" t="str">
            <v>1_130</v>
          </cell>
          <cell r="C143" t="str">
            <v>Resultado despues de impuestos de actividad interrumpida</v>
          </cell>
          <cell r="D143" t="str">
            <v>Earnings after taxes of discontinued operations</v>
          </cell>
        </row>
        <row r="144">
          <cell r="B144" t="str">
            <v>1_131</v>
          </cell>
          <cell r="C144" t="str">
            <v>RESULTADO DEL EJERCICIO</v>
          </cell>
          <cell r="D144" t="str">
            <v>PROFIR OR LOSS RESULT</v>
          </cell>
        </row>
        <row r="145">
          <cell r="B145" t="str">
            <v>1_132</v>
          </cell>
          <cell r="C145" t="str">
            <v>Socios externos</v>
          </cell>
          <cell r="D145" t="str">
            <v>External shareholders</v>
          </cell>
        </row>
        <row r="146">
          <cell r="B146" t="str">
            <v>1_133</v>
          </cell>
          <cell r="C146" t="str">
            <v>RESULTADO DESPUÉS DE IMPUESTOS Y MINORITARIOS</v>
          </cell>
          <cell r="D146" t="str">
            <v>EARNINGS AFTER TAXES AND MINORITY SHAREHOLDERS</v>
          </cell>
        </row>
        <row r="147">
          <cell r="B147" t="str">
            <v>1_134</v>
          </cell>
          <cell r="C147" t="str">
            <v>INGRESOS TOTALES</v>
          </cell>
          <cell r="D147" t="str">
            <v>TOTAL INCOMES</v>
          </cell>
        </row>
        <row r="148">
          <cell r="B148" t="str">
            <v>1_135</v>
          </cell>
          <cell r="C148" t="str">
            <v>12. CUENTA DE RESULTADOS - LATAM NORTE - *</v>
          </cell>
          <cell r="D148" t="str">
            <v>12. PROFIT AND LOSS ACCOUNT -LATAM NORTH- *</v>
          </cell>
        </row>
        <row r="149">
          <cell r="B149" t="str">
            <v>1_136</v>
          </cell>
          <cell r="C149" t="str">
            <v>13. CUENTA DE RESULTADOS - LATAM SUR - *</v>
          </cell>
          <cell r="D149" t="str">
            <v>13. PROFIT AND LOSS ACCOUNT -LATAM SOUTH- *</v>
          </cell>
        </row>
        <row r="150">
          <cell r="B150" t="str">
            <v>1_137</v>
          </cell>
          <cell r="C150" t="str">
            <v>14. CUENTA DE RESULTADOS - BRASIL - *</v>
          </cell>
          <cell r="D150" t="str">
            <v>14. PROFIT AND LOSS ACCOUNT -BRAZIL- *</v>
          </cell>
        </row>
        <row r="151">
          <cell r="B151" t="str">
            <v>1_138</v>
          </cell>
          <cell r="C151" t="str">
            <v>15. CUENTA DE RESULTADOS - EMEA - *</v>
          </cell>
          <cell r="D151" t="str">
            <v>15. PROFIT AND LOSS ACCOUNT -EMEA- *</v>
          </cell>
        </row>
        <row r="152">
          <cell r="B152" t="str">
            <v>1_139</v>
          </cell>
          <cell r="C152" t="str">
            <v>16. CUENTA DE RESULTADOS - NORTEAMÉRICA - *</v>
          </cell>
          <cell r="D152" t="str">
            <v>16. PROFIT AND LOSS ACCOUNT -NORTH AMERICA- *</v>
          </cell>
        </row>
        <row r="153">
          <cell r="B153" t="str">
            <v>1_140</v>
          </cell>
          <cell r="C153" t="str">
            <v>17. CUENTA DE RESULTADOS - APAC - *</v>
          </cell>
          <cell r="D153" t="str">
            <v>17. PROFIT AND LOSS ACCOUNT -APAC- *</v>
          </cell>
        </row>
        <row r="154">
          <cell r="B154" t="str">
            <v>1_141</v>
          </cell>
          <cell r="C154" t="str">
            <v>18. CUENTA DE RESULTADOS (A RETENCIÓN) - IBERIA - *</v>
          </cell>
          <cell r="D154" t="str">
            <v>18. PROFIT AND LOSS ACCOUNT (RETENTION) -IBERIA- *</v>
          </cell>
        </row>
        <row r="155">
          <cell r="B155" t="str">
            <v>1_142</v>
          </cell>
          <cell r="C155" t="str">
            <v>DIRECTO</v>
          </cell>
          <cell r="D155" t="str">
            <v>DIRECT</v>
          </cell>
        </row>
        <row r="156">
          <cell r="B156" t="str">
            <v>1_143</v>
          </cell>
          <cell r="C156" t="str">
            <v>CEDIDO</v>
          </cell>
          <cell r="D156" t="str">
            <v>CEDED</v>
          </cell>
        </row>
        <row r="157">
          <cell r="B157" t="str">
            <v>1_144</v>
          </cell>
          <cell r="C157" t="str">
            <v>RETENIDO</v>
          </cell>
          <cell r="D157" t="str">
            <v>RETAINED</v>
          </cell>
        </row>
        <row r="158">
          <cell r="B158" t="str">
            <v>1_145</v>
          </cell>
          <cell r="C158" t="str">
            <v>19. CUENTA DE RESULTADOS (A RETENCIÓN) - LATAM NORTE - *</v>
          </cell>
          <cell r="D158" t="str">
            <v>19. PROFIT AND LOSS ACCOUNT (RETENTION) -LATAM NORTH- *</v>
          </cell>
        </row>
        <row r="159">
          <cell r="B159" t="str">
            <v>1_146</v>
          </cell>
          <cell r="C159" t="str">
            <v>20. CUENTA DE RESULTADOS (A RETENCIÓN) - LATAM SUR - *</v>
          </cell>
          <cell r="D159" t="str">
            <v>20. PROFIT AND LOSS ACCOUNT (RETENTION) -LATAM SOUTH- *</v>
          </cell>
        </row>
        <row r="160">
          <cell r="B160" t="str">
            <v>1_147</v>
          </cell>
          <cell r="C160" t="str">
            <v>21. CUENTA DE RESULTADOS (A RETENCIÓN) - BRASIL - *</v>
          </cell>
          <cell r="D160" t="str">
            <v>21. PROFIT AND LOSS ACCOUNT (RETENTION) -BRAZIL- *</v>
          </cell>
        </row>
        <row r="161">
          <cell r="B161" t="str">
            <v>1_148</v>
          </cell>
          <cell r="C161" t="str">
            <v>22. CUENTA DE RESULTADOS (A RETENCIÓN) - EMEA - *</v>
          </cell>
          <cell r="D161" t="str">
            <v>22. PROFIT AND LOSS ACCOUNT (RETENTION) -EMEA- *</v>
          </cell>
        </row>
        <row r="162">
          <cell r="B162" t="str">
            <v>1_149</v>
          </cell>
          <cell r="C162" t="str">
            <v>23. CUENTA DE RESULTADOS (A RETENCIÓN) - NORTEAMÉRICA - *</v>
          </cell>
          <cell r="D162" t="str">
            <v>23. PROFIT AND LOSS ACCOUNT (RETENTION) -NORTH AMERICA- *</v>
          </cell>
        </row>
        <row r="163">
          <cell r="B163" t="str">
            <v>1_150</v>
          </cell>
          <cell r="C163" t="str">
            <v>24. CUENTA DE RESULTADOS (A RETENCIÓN) - APAC - *</v>
          </cell>
          <cell r="D163" t="str">
            <v>24. PROFIT AND LOSS ACCOUNT (RETENTION) -APAC- *</v>
          </cell>
        </row>
        <row r="164">
          <cell r="B164" t="str">
            <v>1_151</v>
          </cell>
          <cell r="C164" t="str">
            <v>PPTO</v>
          </cell>
          <cell r="D164" t="str">
            <v>BUDGET</v>
          </cell>
        </row>
        <row r="165">
          <cell r="B165" t="str">
            <v>1_152</v>
          </cell>
          <cell r="C165" t="str">
            <v>% VAR. REAL/PPTO</v>
          </cell>
          <cell r="D165" t="str">
            <v>% VAR. ACTUAL/BUDGET</v>
          </cell>
        </row>
        <row r="166">
          <cell r="B166" t="str">
            <v>1_153</v>
          </cell>
          <cell r="C166" t="str">
            <v>RESUMEN DE INFORMACIÓN ECONÓMICA</v>
          </cell>
          <cell r="D166" t="str">
            <v>FINANCIAL INFORMATION SUMMARY</v>
          </cell>
        </row>
        <row r="167">
          <cell r="B167" t="str">
            <v>1_154</v>
          </cell>
          <cell r="C167" t="str">
            <v>- INFORMACIÓN POR UNIDADES DE NEGOCIO -</v>
          </cell>
          <cell r="D167" t="str">
            <v>-INFORMATION BY BUSINESS UNIT-</v>
          </cell>
        </row>
        <row r="168">
          <cell r="B168" t="str">
            <v>1_155</v>
          </cell>
          <cell r="C168" t="str">
            <v>FEBRERO</v>
          </cell>
          <cell r="D168" t="str">
            <v>FEBRUARY</v>
          </cell>
        </row>
        <row r="169">
          <cell r="B169" t="str">
            <v>1_156</v>
          </cell>
          <cell r="C169" t="str">
            <v>CONSOLIDACIÓN Y SOPORTE A LA INFORMACIÓN</v>
          </cell>
        </row>
        <row r="170">
          <cell r="B170" t="str">
            <v>1_157</v>
          </cell>
          <cell r="C170" t="str">
            <v>MAPFRE ÁREAS REGIONALES</v>
          </cell>
          <cell r="D170" t="str">
            <v>MAPFRE REGIONAL AREAS</v>
          </cell>
        </row>
        <row r="171">
          <cell r="B171" t="str">
            <v>1_158</v>
          </cell>
          <cell r="C171" t="str">
            <v>MILLONES DE EUROS</v>
          </cell>
          <cell r="D171" t="str">
            <v>MILLIONS OF EUROS</v>
          </cell>
        </row>
        <row r="172">
          <cell r="B172" t="str">
            <v>1_159</v>
          </cell>
          <cell r="C172" t="str">
            <v>% SOBRE PRIMAS EMITIDAS</v>
          </cell>
          <cell r="D172" t="str">
            <v>% OVER ISSUED PREMIUMS</v>
          </cell>
        </row>
        <row r="173">
          <cell r="B173" t="str">
            <v>1_160</v>
          </cell>
          <cell r="C173" t="str">
            <v>% PND RETENIDA</v>
          </cell>
          <cell r="D173" t="str">
            <v>% ISSUED RETAINED PREMIUM</v>
          </cell>
        </row>
        <row r="174">
          <cell r="B174" t="str">
            <v>1_161</v>
          </cell>
          <cell r="C174" t="str">
            <v>* INCLUYE LA INFORMACIÓN DE LAS UNIDADES DE NEGOCIO: SEGUROS, ASISTENCIA Y GLOBAL RISKS</v>
          </cell>
          <cell r="D174" t="str">
            <v>* INCLUDES INFORMATION ON BUSINESS UNITS: INSURANCES, ASSISTANCE AND GLOBAL RISKS</v>
          </cell>
        </row>
        <row r="175">
          <cell r="B175" t="str">
            <v>1_162</v>
          </cell>
          <cell r="C175" t="str">
            <v>LA INFORMACIÓN POR REGIONES/SEGMENTOS CORRESPONDE A LAS ENTIDADES DE SEGUROS</v>
          </cell>
          <cell r="D175" t="str">
            <v>THE INFORMATION BY REGIONS/SEGMENTS IS FROM INSURANCES ENTITIES</v>
          </cell>
        </row>
        <row r="176">
          <cell r="B176" t="str">
            <v>1_163</v>
          </cell>
          <cell r="C176" t="str">
            <v>Subdirector General de Control e Información Económica</v>
          </cell>
          <cell r="D176" t="str">
            <v>Control and Economic Information Assistant General Manager</v>
          </cell>
        </row>
        <row r="177">
          <cell r="B177" t="str">
            <v>1_164</v>
          </cell>
          <cell r="C177" t="str">
            <v>Director de Consolidación y Reporting</v>
          </cell>
          <cell r="D177" t="str">
            <v>Consolidation and Reporting Manager</v>
          </cell>
        </row>
        <row r="178">
          <cell r="B178" t="str">
            <v>1_165</v>
          </cell>
          <cell r="C178" t="str">
            <v>Jefe de Soporte a la Información</v>
          </cell>
          <cell r="D178" t="str">
            <v xml:space="preserve">Chief of Information Support </v>
          </cell>
        </row>
        <row r="179">
          <cell r="B179" t="str">
            <v>1_166</v>
          </cell>
          <cell r="C179" t="str">
            <v>Subdirectora de Consolidación y Reporting Financiero</v>
          </cell>
          <cell r="D179" t="str">
            <v>Consolidation and Reporting Assistant Manager</v>
          </cell>
        </row>
        <row r="180">
          <cell r="B180" t="str">
            <v>1_167</v>
          </cell>
          <cell r="C180" t="str">
            <v>Jefe de MAPFRE S.A.</v>
          </cell>
          <cell r="D180" t="str">
            <v>Chief of MAPFRE S.A.</v>
          </cell>
        </row>
        <row r="181">
          <cell r="B181" t="str">
            <v>1_168</v>
          </cell>
          <cell r="C181" t="str">
            <v>Jefe de Regionales</v>
          </cell>
          <cell r="D181" t="str">
            <v>Chief of Regions</v>
          </cell>
        </row>
        <row r="182">
          <cell r="B182" t="str">
            <v>1_169</v>
          </cell>
          <cell r="C182" t="str">
            <v>Técnico de Consolidación</v>
          </cell>
          <cell r="D182" t="str">
            <v>Consolidation Technician</v>
          </cell>
        </row>
        <row r="183">
          <cell r="B183" t="str">
            <v>1_170</v>
          </cell>
          <cell r="C183" t="str">
            <v>Consolidación y Reporting de Mapfre S.A.</v>
          </cell>
          <cell r="D183" t="str">
            <v>MAPFRE S.A. Consolidation and Reporting</v>
          </cell>
        </row>
        <row r="184">
          <cell r="B184" t="str">
            <v>1_171</v>
          </cell>
          <cell r="C184" t="str">
            <v>Administración de Unidades de Negocio</v>
          </cell>
          <cell r="D184" t="str">
            <v>Business Units Management</v>
          </cell>
        </row>
        <row r="185">
          <cell r="B185" t="str">
            <v>1_172</v>
          </cell>
          <cell r="C185" t="str">
            <v>Director General Adjunto de Administración de Unidades de Negocio</v>
          </cell>
          <cell r="D185" t="str">
            <v>Business Units Management Deputy General Manager</v>
          </cell>
        </row>
        <row r="186">
          <cell r="B186" t="str">
            <v>1_173</v>
          </cell>
          <cell r="C186" t="str">
            <v>Adjunta a la Dirección de Administración de Unidades de Negocio</v>
          </cell>
          <cell r="D186" t="str">
            <v>Assistant Manager Business Units Management</v>
          </cell>
        </row>
        <row r="187">
          <cell r="B187" t="str">
            <v>1_174</v>
          </cell>
          <cell r="C187" t="str">
            <v>Técnico de Administración y Finanzas MAPFRE S.A.</v>
          </cell>
          <cell r="D187" t="str">
            <v>Technician Management and Finance of MAPFRE S.A.</v>
          </cell>
        </row>
        <row r="188">
          <cell r="B188" t="str">
            <v>1_175</v>
          </cell>
          <cell r="C188" t="str">
            <v>Jefe de Reporting de Riesgos</v>
          </cell>
          <cell r="D188" t="str">
            <v>Chief of Risk Reporting</v>
          </cell>
        </row>
        <row r="189">
          <cell r="B189" t="str">
            <v>1_176</v>
          </cell>
          <cell r="C189" t="str">
            <v>PERSONAL</v>
          </cell>
          <cell r="D189" t="str">
            <v>STAFF</v>
          </cell>
        </row>
        <row r="190">
          <cell r="B190" t="str">
            <v>1_177</v>
          </cell>
          <cell r="C190" t="str">
            <v>VIAJES Y RELACIONES PUBLICAS</v>
          </cell>
          <cell r="D190" t="str">
            <v>TRAVEL AND PUBLIC RELATIONS</v>
          </cell>
        </row>
        <row r="191">
          <cell r="B191" t="str">
            <v>1_178</v>
          </cell>
          <cell r="C191" t="str">
            <v>LOCALES E INMUEBLES</v>
          </cell>
          <cell r="D191" t="str">
            <v>PREMISES &amp; REAL ESTATE</v>
          </cell>
        </row>
        <row r="192">
          <cell r="B192" t="str">
            <v>1_179</v>
          </cell>
          <cell r="C192" t="str">
            <v>INFORMÁTICA</v>
          </cell>
          <cell r="D192" t="str">
            <v>IT SERVICES</v>
          </cell>
        </row>
        <row r="193">
          <cell r="B193" t="str">
            <v>1_180</v>
          </cell>
          <cell r="C193" t="str">
            <v>PUBLICIDAD</v>
          </cell>
          <cell r="D193" t="str">
            <v>ADVERTISING</v>
          </cell>
        </row>
        <row r="194">
          <cell r="B194" t="str">
            <v>1_181</v>
          </cell>
          <cell r="C194" t="str">
            <v>SERVICIOS PROFECIONALES INDEPENDIENTES</v>
          </cell>
          <cell r="D194" t="str">
            <v>OUTSOURCED PROFESSIONAL SERVICES</v>
          </cell>
        </row>
        <row r="195">
          <cell r="B195" t="str">
            <v>1_182</v>
          </cell>
          <cell r="C195" t="str">
            <v>IMPUESTOS INDIRECTOS</v>
          </cell>
          <cell r="D195" t="str">
            <v>INDIRECT TAXES</v>
          </cell>
        </row>
        <row r="196">
          <cell r="B196" t="str">
            <v>1_183</v>
          </cell>
          <cell r="C196" t="str">
            <v>OTROS GASTOS INTERNOS</v>
          </cell>
          <cell r="D196" t="str">
            <v>OTHER INTERNAL EXPENSES</v>
          </cell>
        </row>
        <row r="197">
          <cell r="B197" t="str">
            <v>1_184</v>
          </cell>
          <cell r="C197" t="str">
            <v>TOTAL GASTOS INTERNOS</v>
          </cell>
          <cell r="D197" t="str">
            <v>TOTAL INTERNAL EXPENSES</v>
          </cell>
        </row>
        <row r="198">
          <cell r="B198" t="str">
            <v>1_185</v>
          </cell>
          <cell r="C198" t="str">
            <v>% CRECIMIENTO</v>
          </cell>
          <cell r="D198" t="str">
            <v>% INCREASE</v>
          </cell>
        </row>
        <row r="199">
          <cell r="B199" t="str">
            <v>1_186</v>
          </cell>
          <cell r="C199" t="str">
            <v>PESO</v>
          </cell>
          <cell r="D199" t="str">
            <v>WEIGHT</v>
          </cell>
        </row>
        <row r="200">
          <cell r="B200" t="str">
            <v>1_187</v>
          </cell>
          <cell r="C200" t="str">
            <v>25. GASTOS DE GESTIÓN INTERNA A PRIMA EMITIDA *</v>
          </cell>
          <cell r="D200" t="str">
            <v>25. INTERNAL MANAGEMENT EXPENSES TO ISSUED PREMIUMS *</v>
          </cell>
        </row>
        <row r="201">
          <cell r="B201" t="str">
            <v>1_188</v>
          </cell>
          <cell r="C201" t="str">
            <v>26. GASTOS DE GESTIÓN EXTERNA A PRIMA EMITIDA *</v>
          </cell>
          <cell r="D201" t="str">
            <v>26. EXTERNAL MANAGEMENT EXPENSES TO ISSUED PREMIUMS *</v>
          </cell>
        </row>
        <row r="202">
          <cell r="B202" t="str">
            <v>1_189</v>
          </cell>
          <cell r="C202" t="str">
            <v>COMISIONES Y PARTICIPACIONES</v>
          </cell>
          <cell r="D202" t="str">
            <v>COMMISSIONS DIRECT AND ASSUMED REINSURANCE</v>
          </cell>
        </row>
        <row r="203">
          <cell r="B203" t="str">
            <v>1_190</v>
          </cell>
          <cell r="C203" t="str">
            <v>CAMPAÑAS Y CONVENCIONES</v>
          </cell>
          <cell r="D203" t="str">
            <v>CAMPAIGNS AND CONVENTIONS</v>
          </cell>
        </row>
        <row r="204">
          <cell r="B204" t="str">
            <v>1_191</v>
          </cell>
          <cell r="C204" t="str">
            <v>CONVENIOS DE DISTRIBUCIÓN</v>
          </cell>
          <cell r="D204" t="str">
            <v>DISTRIBUTION AGREEMENTS</v>
          </cell>
        </row>
        <row r="205">
          <cell r="B205" t="str">
            <v>1_192</v>
          </cell>
          <cell r="C205" t="str">
            <v>OTROS GASTOS DE CARTERA</v>
          </cell>
          <cell r="D205" t="str">
            <v>OTHER PORTFOLIO-RELATED EXPENSES</v>
          </cell>
        </row>
        <row r="206">
          <cell r="B206" t="str">
            <v>1_193</v>
          </cell>
          <cell r="C206" t="str">
            <v>TOTAL GASTOS DE GESTIÓN EXTERNA</v>
          </cell>
          <cell r="D206" t="str">
            <v>TOTAL EXTERNAL EXPENSES</v>
          </cell>
        </row>
        <row r="207">
          <cell r="B207" t="str">
            <v>1_194</v>
          </cell>
          <cell r="C207" t="str">
            <v>GASTOS POR NATURALEZA</v>
          </cell>
          <cell r="D207" t="str">
            <v>EXPENSES BY NATURE</v>
          </cell>
        </row>
        <row r="208">
          <cell r="B208" t="str">
            <v>1_195</v>
          </cell>
          <cell r="C208" t="str">
            <v/>
          </cell>
          <cell r="D208" t="str">
            <v/>
          </cell>
        </row>
        <row r="209">
          <cell r="B209" t="str">
            <v>1_196</v>
          </cell>
          <cell r="C209" t="str">
            <v>5.A. PRIMAS EMITIDAS, RESULTADOS Y TOTAL INGRESOS POR ÁREAS REGIONALES</v>
          </cell>
          <cell r="D209" t="str">
            <v>5.A. ISSUED PREMIUMS, EARNINGS AND TOTAL REVENUE BY REGION AREAS</v>
          </cell>
        </row>
        <row r="210">
          <cell r="B210" t="str">
            <v>1_197</v>
          </cell>
          <cell r="C210" t="str">
            <v>5.B. PRIMAS EMITIDAS, RESULTADOS Y TOTAL INGRESOS POR ÁREAS REGIONALES (VARIACIONES)</v>
          </cell>
          <cell r="D210" t="str">
            <v>5.B. ISSUED PREMIUMS, EARNINGS AND TOTAL REVENUE BY REGION AREAS (VARIATIONS)</v>
          </cell>
        </row>
        <row r="211">
          <cell r="B211" t="str">
            <v>1_198</v>
          </cell>
          <cell r="C211" t="str">
            <v>OTROS NO VIDA *</v>
          </cell>
          <cell r="D211" t="str">
            <v>NON-LIFE OTHERS *</v>
          </cell>
        </row>
        <row r="212">
          <cell r="B212" t="str">
            <v>1_199</v>
          </cell>
          <cell r="C212" t="str">
            <v>* INCLUYE LOS SEGMENTOS DE NEGOCIO DE ASISTENCIA EN VIAJE, RESPONSABILIDAD CIVIL, OTRAS ACTIVIDADES ASEGURADORAS Y OTROS NO TÉCNICO</v>
          </cell>
          <cell r="D212" t="str">
            <v>* INCLUDES THE BUSINESS SEGMENTS OF TRAVEL ASSISTANCE, THIRD PARTY LIABILITY, OTHER INSURANCE ACTIVITIES AND OTHERS NON-TECHNICAL</v>
          </cell>
        </row>
        <row r="213">
          <cell r="B213" t="str">
            <v>1_200</v>
          </cell>
          <cell r="C213" t="str">
            <v>* SE INCLUYEN GASTOS DE GESTIÓN DEL NEGOCIO ASEGURADOR Y DE OTRAS ACTIVIDADES</v>
          </cell>
          <cell r="D213" t="str">
            <v>* INCLUDES MANAGEMENT EXPENSES FROM INSURANCE BUSINESS AND OTHER ACTIVITIES</v>
          </cell>
        </row>
        <row r="214">
          <cell r="B214" t="str">
            <v>1_201</v>
          </cell>
          <cell r="C214" t="str">
            <v>RATIO GASTOS DE ADQUISICIÓN (NETO)</v>
          </cell>
          <cell r="D214" t="str">
            <v>ACQUISITION EXPENSES  RATIO (NET)</v>
          </cell>
        </row>
        <row r="215">
          <cell r="B215" t="str">
            <v>1_202</v>
          </cell>
          <cell r="C215" t="str">
            <v>RATIO GASTOS DE ADMÓN. (NETO)</v>
          </cell>
          <cell r="D215" t="str">
            <v>OPERATING EXPENSES RATIO (NET)</v>
          </cell>
        </row>
        <row r="216">
          <cell r="B216" t="str">
            <v>1_203</v>
          </cell>
          <cell r="C216" t="str">
            <v>RATIO GASTOS DE ADQUISICIÓN</v>
          </cell>
          <cell r="D216" t="str">
            <v>ACQUISITION EXPENSES  RATIO</v>
          </cell>
        </row>
        <row r="217">
          <cell r="B217" t="str">
            <v>1_204</v>
          </cell>
          <cell r="C217" t="str">
            <v>RATIO GASTOS DE ADMÓN.</v>
          </cell>
          <cell r="D217" t="str">
            <v>OPERATING EXPENSES RATIO</v>
          </cell>
        </row>
        <row r="218">
          <cell r="B218" t="str">
            <v>1_205</v>
          </cell>
          <cell r="C218" t="str">
            <v>% VAR. REAL</v>
          </cell>
          <cell r="D218" t="str">
            <v>% VAR. ACTUAL</v>
          </cell>
        </row>
        <row r="219">
          <cell r="B219" t="str">
            <v>1_206</v>
          </cell>
          <cell r="C219" t="str">
            <v>Técnico de Administración y Finanzas Regionales</v>
          </cell>
          <cell r="D219" t="str">
            <v>Technician Management and Finance of Regions</v>
          </cell>
        </row>
        <row r="220">
          <cell r="B220" t="str">
            <v>1_207</v>
          </cell>
          <cell r="C220" t="str">
            <v>Técnico de Administración y Finanzas Soporte a la Información</v>
          </cell>
          <cell r="D220" t="str">
            <v>Technician Management and Finance of Information Support</v>
          </cell>
        </row>
        <row r="221">
          <cell r="B221" t="str">
            <v>1_208</v>
          </cell>
          <cell r="C221" t="str">
            <v>Técnico de Administración y Finanzas Reporting de Riesgos</v>
          </cell>
          <cell r="D221" t="str">
            <v>Technician Management and Finance of Risk Reporting</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4"/>
      <sheetName val="Hoja5"/>
      <sheetName val="Hoja2"/>
      <sheetName val="ratios"/>
      <sheetName val="ratios (2)"/>
      <sheetName val="Hoja6"/>
      <sheetName val="Hoja7"/>
      <sheetName val="5.Info. por unidades negoci (2)"/>
      <sheetName val="OTROS LATAM"/>
      <sheetName val="OTROS LATAM Paises"/>
      <sheetName val="4.Fondos gestionad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K10">
            <v>170.98269198368001</v>
          </cell>
        </row>
      </sheetData>
      <sheetData sheetId="20">
        <row r="7">
          <cell r="K7">
            <v>340.67540665638205</v>
          </cell>
        </row>
      </sheetData>
      <sheetData sheetId="21">
        <row r="8">
          <cell r="L8">
            <v>9.4905455892432897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1">
          <cell r="G11" t="str">
            <v>CONCEPTO</v>
          </cell>
        </row>
      </sheetData>
      <sheetData sheetId="58"/>
      <sheetData sheetId="59"/>
      <sheetData sheetId="60">
        <row r="5">
          <cell r="CE5">
            <v>4738.2543164883218</v>
          </cell>
        </row>
      </sheetData>
      <sheetData sheetId="61">
        <row r="15">
          <cell r="M15">
            <v>221.14680641270996</v>
          </cell>
        </row>
      </sheetData>
      <sheetData sheetId="62"/>
      <sheetData sheetId="63"/>
      <sheetData sheetId="64"/>
      <sheetData sheetId="65">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 - MAWDY</v>
          </cell>
          <cell r="C484" t="str">
            <v>ASSISTANCE - MAWDY</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Evolucion RATI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 val="4.Fondos gestionados (2)"/>
    </sheetNames>
    <sheetDataSet>
      <sheetData sheetId="0">
        <row r="1">
          <cell r="B1"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K10">
            <v>170.98269198368001</v>
          </cell>
        </row>
      </sheetData>
      <sheetData sheetId="21">
        <row r="7">
          <cell r="K7">
            <v>340.67540665638205</v>
          </cell>
        </row>
      </sheetData>
      <sheetData sheetId="22">
        <row r="8">
          <cell r="L8">
            <v>9.4905455892432897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G11" t="str">
            <v>CONCEPTO</v>
          </cell>
        </row>
      </sheetData>
      <sheetData sheetId="61"/>
      <sheetData sheetId="62"/>
      <sheetData sheetId="63">
        <row r="5">
          <cell r="CE5">
            <v>4738.2543164883218</v>
          </cell>
        </row>
      </sheetData>
      <sheetData sheetId="64">
        <row r="15">
          <cell r="M15">
            <v>221.14680641270996</v>
          </cell>
        </row>
      </sheetData>
      <sheetData sheetId="65"/>
      <sheetData sheetId="66"/>
      <sheetData sheetId="67"/>
      <sheetData sheetId="68">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SEPTIEMBRE</v>
          </cell>
          <cell r="C464" t="str">
            <v>SEPTEMBER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 - MAWDY</v>
          </cell>
          <cell r="C484" t="str">
            <v>ASSISTANCE - MAWDY</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36622.767768055557</v>
          </cell>
        </row>
        <row r="4">
          <cell r="B4" t="str">
            <v>AÑO OPERACION</v>
          </cell>
          <cell r="D4">
            <v>1989</v>
          </cell>
          <cell r="E4">
            <v>1989</v>
          </cell>
          <cell r="F4">
            <v>1991</v>
          </cell>
          <cell r="G4">
            <v>1990</v>
          </cell>
          <cell r="H4">
            <v>1992</v>
          </cell>
          <cell r="I4">
            <v>1992</v>
          </cell>
          <cell r="J4">
            <v>1993</v>
          </cell>
          <cell r="K4">
            <v>1994</v>
          </cell>
          <cell r="L4">
            <v>35125</v>
          </cell>
          <cell r="M4">
            <v>35125</v>
          </cell>
          <cell r="N4">
            <v>35125</v>
          </cell>
          <cell r="O4">
            <v>35217</v>
          </cell>
          <cell r="P4">
            <v>35217</v>
          </cell>
          <cell r="Q4">
            <v>35217</v>
          </cell>
          <cell r="R4">
            <v>35490</v>
          </cell>
          <cell r="S4">
            <v>35490</v>
          </cell>
          <cell r="T4">
            <v>35490</v>
          </cell>
          <cell r="U4">
            <v>35765</v>
          </cell>
          <cell r="V4">
            <v>35765</v>
          </cell>
          <cell r="W4">
            <v>36039</v>
          </cell>
          <cell r="X4">
            <v>36039</v>
          </cell>
          <cell r="Y4">
            <v>36039</v>
          </cell>
          <cell r="Z4">
            <v>36039</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18</v>
          </cell>
          <cell r="G5">
            <v>23</v>
          </cell>
          <cell r="H5">
            <v>25</v>
          </cell>
          <cell r="I5">
            <v>26</v>
          </cell>
          <cell r="J5">
            <v>29</v>
          </cell>
          <cell r="K5">
            <v>41</v>
          </cell>
          <cell r="R5" t="str">
            <v>Nuevo Mundo</v>
          </cell>
          <cell r="S5" t="str">
            <v>progress</v>
          </cell>
          <cell r="T5" t="str">
            <v>asian</v>
          </cell>
          <cell r="U5" t="str">
            <v>fancy</v>
          </cell>
          <cell r="V5" t="str">
            <v>Nuevo Mundo</v>
          </cell>
          <cell r="W5" t="str">
            <v>progress</v>
          </cell>
          <cell r="X5" t="str">
            <v>asian</v>
          </cell>
          <cell r="Y5" t="str">
            <v>fancy</v>
          </cell>
          <cell r="Z5" t="str">
            <v>unipol</v>
          </cell>
          <cell r="AA5" t="str">
            <v>lico</v>
          </cell>
          <cell r="AB5" t="str">
            <v>15% vcvp</v>
          </cell>
          <cell r="AC5" t="str">
            <v>65% vcvp</v>
          </cell>
          <cell r="AD5" t="str">
            <v>edifico</v>
          </cell>
          <cell r="AE5" t="str">
            <v>edifico</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INTERNACIONAL</v>
          </cell>
          <cell r="G6" t="str">
            <v>CORMAP</v>
          </cell>
          <cell r="H6" t="str">
            <v>BANCO</v>
          </cell>
          <cell r="I6" t="str">
            <v>BANCO</v>
          </cell>
          <cell r="J6" t="str">
            <v>BANCO</v>
          </cell>
          <cell r="K6" t="str">
            <v>INMUEBLES</v>
          </cell>
          <cell r="L6" t="str">
            <v>CORMAP</v>
          </cell>
          <cell r="M6" t="str">
            <v>CORMAP</v>
          </cell>
          <cell r="N6" t="str">
            <v>REASEGURO</v>
          </cell>
          <cell r="O6" t="str">
            <v>M.G.DOS</v>
          </cell>
          <cell r="P6" t="str">
            <v>M.COLOMBIA</v>
          </cell>
          <cell r="Q6" t="str">
            <v>M.INTERNACIONAL</v>
          </cell>
          <cell r="R6" t="str">
            <v>MAPGEN</v>
          </cell>
          <cell r="S6" t="str">
            <v>MAPGEN</v>
          </cell>
          <cell r="T6" t="str">
            <v>M.COLOMBIA</v>
          </cell>
          <cell r="U6" t="str">
            <v>M.INTER</v>
          </cell>
          <cell r="V6" t="str">
            <v>M.INTER</v>
          </cell>
          <cell r="W6" t="str">
            <v>M. AMERICA</v>
          </cell>
          <cell r="X6" t="str">
            <v>M. AMERICA</v>
          </cell>
          <cell r="Y6" t="str">
            <v>M. AMERICA</v>
          </cell>
          <cell r="Z6" t="str">
            <v>M. AMERICA</v>
          </cell>
          <cell r="AA6" t="str">
            <v>M.VIDA</v>
          </cell>
          <cell r="AB6" t="str">
            <v>VERACRUZ</v>
          </cell>
          <cell r="AC6" t="str">
            <v>VERACRUZ</v>
          </cell>
          <cell r="AD6" t="str">
            <v>VERACRUZ</v>
          </cell>
          <cell r="AE6" t="str">
            <v>DETECTAR</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ES004</v>
          </cell>
          <cell r="G7" t="str">
            <v>ES000</v>
          </cell>
          <cell r="H7" t="str">
            <v>ES005</v>
          </cell>
          <cell r="I7" t="str">
            <v>ES005</v>
          </cell>
          <cell r="J7" t="str">
            <v>ES005</v>
          </cell>
          <cell r="K7" t="str">
            <v>ES006</v>
          </cell>
          <cell r="L7" t="str">
            <v>ES000</v>
          </cell>
          <cell r="M7" t="str">
            <v>ES000</v>
          </cell>
          <cell r="N7" t="str">
            <v>ES003</v>
          </cell>
          <cell r="O7" t="str">
            <v>ES092</v>
          </cell>
          <cell r="P7" t="str">
            <v>CO017</v>
          </cell>
          <cell r="Q7" t="str">
            <v>ES004</v>
          </cell>
          <cell r="R7" t="str">
            <v>ES002</v>
          </cell>
          <cell r="S7" t="str">
            <v>ES002</v>
          </cell>
          <cell r="T7" t="str">
            <v>CO017</v>
          </cell>
          <cell r="U7" t="str">
            <v>ES004</v>
          </cell>
          <cell r="V7" t="str">
            <v>ES004</v>
          </cell>
          <cell r="W7" t="str">
            <v>ES105</v>
          </cell>
          <cell r="X7" t="str">
            <v>ES105</v>
          </cell>
          <cell r="Y7" t="str">
            <v>ES105</v>
          </cell>
          <cell r="Z7" t="str">
            <v>ES105</v>
          </cell>
          <cell r="AA7" t="str">
            <v>ES001</v>
          </cell>
          <cell r="AB7" t="str">
            <v>BR004</v>
          </cell>
          <cell r="AC7" t="str">
            <v>BR004</v>
          </cell>
          <cell r="AD7" t="str">
            <v>BR004</v>
          </cell>
          <cell r="AE7" t="str">
            <v>BR012</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IG</v>
          </cell>
          <cell r="H8" t="str">
            <v>PE</v>
          </cell>
          <cell r="I8" t="str">
            <v>PE</v>
          </cell>
          <cell r="J8" t="str">
            <v>PE</v>
          </cell>
          <cell r="K8" t="str">
            <v>PE</v>
          </cell>
          <cell r="L8" t="str">
            <v>IG</v>
          </cell>
          <cell r="M8" t="str">
            <v>IG</v>
          </cell>
          <cell r="N8" t="str">
            <v>IG</v>
          </cell>
          <cell r="O8" t="str">
            <v>PE</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0.80699900000000002</v>
          </cell>
          <cell r="G9">
            <v>1</v>
          </cell>
          <cell r="H9">
            <v>0.23561499999999999</v>
          </cell>
          <cell r="I9">
            <v>0.23561499999999999</v>
          </cell>
          <cell r="J9">
            <v>0.23561499999999999</v>
          </cell>
          <cell r="K9">
            <v>0.99903799999999998</v>
          </cell>
          <cell r="L9">
            <v>1</v>
          </cell>
          <cell r="M9">
            <v>1</v>
          </cell>
          <cell r="N9">
            <v>0.94755500000000004</v>
          </cell>
          <cell r="O9">
            <v>0.32</v>
          </cell>
          <cell r="P9">
            <v>0.99953899999999996</v>
          </cell>
          <cell r="Q9">
            <v>0.80699900000000002</v>
          </cell>
          <cell r="R9">
            <v>0.96410200000000001</v>
          </cell>
          <cell r="S9">
            <v>0.96410200000000001</v>
          </cell>
          <cell r="T9">
            <v>0.99953899999999996</v>
          </cell>
          <cell r="U9">
            <v>0.80699900000000002</v>
          </cell>
          <cell r="V9">
            <v>0.80699900000000002</v>
          </cell>
          <cell r="W9">
            <v>0.80699900000000002</v>
          </cell>
          <cell r="X9">
            <v>0.80699900000000002</v>
          </cell>
          <cell r="Y9">
            <v>0.80699900000000002</v>
          </cell>
          <cell r="Z9">
            <v>0.80699900000000002</v>
          </cell>
          <cell r="AA9">
            <v>0.68764099999999995</v>
          </cell>
          <cell r="AB9">
            <v>0.80699900000000002</v>
          </cell>
          <cell r="AC9">
            <v>0.80699900000000002</v>
          </cell>
          <cell r="AD9">
            <v>0.80699900000000002</v>
          </cell>
          <cell r="AE9">
            <v>1</v>
          </cell>
          <cell r="AF9">
            <v>0.80699900000000002</v>
          </cell>
          <cell r="AG9">
            <v>0.80699900000000002</v>
          </cell>
          <cell r="AH9">
            <v>0.80699900000000002</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0.35</v>
          </cell>
          <cell r="Y10">
            <v>0.35</v>
          </cell>
          <cell r="Z10">
            <v>0.35</v>
          </cell>
          <cell r="AA10">
            <v>0.35</v>
          </cell>
          <cell r="AB10">
            <v>0.33</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VIDA</v>
          </cell>
          <cell r="G12" t="str">
            <v>BANCO</v>
          </cell>
          <cell r="H12" t="str">
            <v>M.GEST2</v>
          </cell>
          <cell r="I12" t="str">
            <v>BANCO</v>
          </cell>
          <cell r="J12" t="str">
            <v>VIDA</v>
          </cell>
          <cell r="K12" t="str">
            <v>GUANARTEME</v>
          </cell>
          <cell r="L12" t="str">
            <v>BANCO</v>
          </cell>
          <cell r="M12" t="str">
            <v>M.GEST2</v>
          </cell>
          <cell r="N12" t="str">
            <v>CORMAP</v>
          </cell>
          <cell r="O12" t="str">
            <v>BANCO</v>
          </cell>
          <cell r="P12" t="str">
            <v>ANDIASISTENCIA</v>
          </cell>
          <cell r="Q12" t="str">
            <v>IT.SERVICI.</v>
          </cell>
          <cell r="R12" t="str">
            <v>CORMAP</v>
          </cell>
          <cell r="S12" t="str">
            <v>VIDA</v>
          </cell>
          <cell r="T12" t="str">
            <v>ANDIASISTENCIA</v>
          </cell>
          <cell r="U12" t="str">
            <v>IT. SERVITE</v>
          </cell>
          <cell r="V12" t="str">
            <v>CORMAP</v>
          </cell>
          <cell r="W12" t="str">
            <v>CORMAP</v>
          </cell>
          <cell r="X12" t="str">
            <v>CORMAP</v>
          </cell>
          <cell r="Y12" t="str">
            <v>CORMAP</v>
          </cell>
          <cell r="Z12" t="str">
            <v>CORMAP</v>
          </cell>
          <cell r="AA12" t="str">
            <v>GENERALES</v>
          </cell>
          <cell r="AB12" t="str">
            <v>AMER-VIDA</v>
          </cell>
          <cell r="AC12" t="str">
            <v>FANCY</v>
          </cell>
          <cell r="AD12" t="str">
            <v>DETECTAR</v>
          </cell>
          <cell r="AE12" t="str">
            <v>VERACRUZ</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ES001</v>
          </cell>
          <cell r="G13" t="str">
            <v>ES005</v>
          </cell>
          <cell r="H13" t="str">
            <v>ES092</v>
          </cell>
          <cell r="I13" t="str">
            <v>ES005</v>
          </cell>
          <cell r="J13" t="str">
            <v>ES001</v>
          </cell>
          <cell r="K13" t="str">
            <v>ES023</v>
          </cell>
          <cell r="L13" t="str">
            <v>ES005</v>
          </cell>
          <cell r="M13" t="str">
            <v>ES092</v>
          </cell>
          <cell r="N13" t="str">
            <v>ES000</v>
          </cell>
          <cell r="O13" t="str">
            <v>ES005</v>
          </cell>
          <cell r="P13" t="str">
            <v>CO012</v>
          </cell>
          <cell r="Q13" t="str">
            <v>ES095</v>
          </cell>
          <cell r="R13" t="str">
            <v>ES000</v>
          </cell>
          <cell r="S13" t="str">
            <v>ES001</v>
          </cell>
          <cell r="T13" t="str">
            <v>CO012</v>
          </cell>
          <cell r="U13" t="str">
            <v>ES095</v>
          </cell>
          <cell r="V13" t="str">
            <v>ES000</v>
          </cell>
          <cell r="W13" t="str">
            <v>ES000</v>
          </cell>
          <cell r="X13" t="str">
            <v>ES000</v>
          </cell>
          <cell r="Y13" t="str">
            <v>ES000</v>
          </cell>
          <cell r="Z13" t="str">
            <v>ES000</v>
          </cell>
          <cell r="AA13" t="str">
            <v>ES002</v>
          </cell>
          <cell r="AB13" t="str">
            <v>ES109</v>
          </cell>
          <cell r="AC13" t="str">
            <v>UY004</v>
          </cell>
          <cell r="AD13" t="str">
            <v>BR012</v>
          </cell>
          <cell r="AE13" t="str">
            <v>BR004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0.68764099999999995</v>
          </cell>
          <cell r="G14">
            <v>0.23561499999999999</v>
          </cell>
          <cell r="H14">
            <v>0.32</v>
          </cell>
          <cell r="I14">
            <v>0.23561499999999999</v>
          </cell>
          <cell r="J14">
            <v>0.68764099999999995</v>
          </cell>
          <cell r="K14">
            <v>0.67487140000000001</v>
          </cell>
          <cell r="L14">
            <v>0.23561499999999999</v>
          </cell>
          <cell r="M14">
            <v>0.32</v>
          </cell>
          <cell r="N14">
            <v>1</v>
          </cell>
          <cell r="O14">
            <v>0.23561499999999999</v>
          </cell>
          <cell r="P14">
            <v>0.96318199999999998</v>
          </cell>
          <cell r="Q14">
            <v>0.94755500000000004</v>
          </cell>
          <cell r="R14">
            <v>1</v>
          </cell>
          <cell r="S14">
            <v>0.68764099999999995</v>
          </cell>
          <cell r="T14">
            <v>0.96318199999999998</v>
          </cell>
          <cell r="U14">
            <v>0.94755500000000004</v>
          </cell>
          <cell r="V14">
            <v>1</v>
          </cell>
          <cell r="W14">
            <v>1</v>
          </cell>
          <cell r="X14">
            <v>1</v>
          </cell>
          <cell r="Y14">
            <v>1</v>
          </cell>
          <cell r="Z14">
            <v>1</v>
          </cell>
          <cell r="AA14">
            <v>0.96410200000000001</v>
          </cell>
          <cell r="AB14">
            <v>0.91900000000000004</v>
          </cell>
          <cell r="AC14">
            <v>1</v>
          </cell>
          <cell r="AD14">
            <v>1</v>
          </cell>
          <cell r="AE14">
            <v>0.80699900000000002</v>
          </cell>
          <cell r="AF14">
            <v>0.91547040000000002</v>
          </cell>
          <cell r="AG14">
            <v>1</v>
          </cell>
          <cell r="AH14">
            <v>1</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IG</v>
          </cell>
          <cell r="G15" t="str">
            <v>PE</v>
          </cell>
          <cell r="H15" t="str">
            <v>PE</v>
          </cell>
          <cell r="I15" t="str">
            <v>PE</v>
          </cell>
          <cell r="J15" t="str">
            <v>IG</v>
          </cell>
          <cell r="K15" t="str">
            <v>IG</v>
          </cell>
          <cell r="L15" t="str">
            <v>PE</v>
          </cell>
          <cell r="M15" t="str">
            <v>PE</v>
          </cell>
          <cell r="N15" t="str">
            <v>IG</v>
          </cell>
          <cell r="O15" t="str">
            <v>PE</v>
          </cell>
          <cell r="P15" t="str">
            <v>IG</v>
          </cell>
          <cell r="Q15" t="str">
            <v>PE</v>
          </cell>
          <cell r="R15" t="str">
            <v>IG</v>
          </cell>
          <cell r="S15" t="str">
            <v>IG</v>
          </cell>
          <cell r="T15" t="str">
            <v>IG</v>
          </cell>
          <cell r="U15" t="str">
            <v>PE</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IF</v>
          </cell>
          <cell r="Y16" t="str">
            <v>IF</v>
          </cell>
          <cell r="Z16" t="str">
            <v>IF</v>
          </cell>
          <cell r="AA16" t="str">
            <v>IF</v>
          </cell>
          <cell r="AB16" t="str">
            <v>IF</v>
          </cell>
          <cell r="AC16" t="str">
            <v>IF</v>
          </cell>
          <cell r="AD16" t="str">
            <v>IM</v>
          </cell>
          <cell r="AE16" t="str">
            <v>IM</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205</v>
          </cell>
          <cell r="G17">
            <v>78</v>
          </cell>
          <cell r="H17">
            <v>64</v>
          </cell>
          <cell r="I17">
            <v>29</v>
          </cell>
          <cell r="J17">
            <v>388</v>
          </cell>
          <cell r="K17">
            <v>7</v>
          </cell>
          <cell r="L17">
            <v>16</v>
          </cell>
          <cell r="M17">
            <v>34</v>
          </cell>
          <cell r="N17">
            <v>228</v>
          </cell>
          <cell r="O17">
            <v>-25</v>
          </cell>
          <cell r="P17">
            <v>5</v>
          </cell>
          <cell r="Q17">
            <v>5</v>
          </cell>
          <cell r="R17">
            <v>4</v>
          </cell>
          <cell r="S17">
            <v>1</v>
          </cell>
          <cell r="T17">
            <v>-1</v>
          </cell>
          <cell r="U17">
            <v>-3</v>
          </cell>
          <cell r="V17">
            <v>98</v>
          </cell>
          <cell r="W17">
            <v>-2</v>
          </cell>
          <cell r="X17">
            <v>353</v>
          </cell>
          <cell r="Y17">
            <v>-83</v>
          </cell>
          <cell r="Z17">
            <v>76</v>
          </cell>
          <cell r="AA17">
            <v>206</v>
          </cell>
          <cell r="AB17">
            <v>207</v>
          </cell>
          <cell r="AC17">
            <v>559</v>
          </cell>
          <cell r="AD17">
            <v>107</v>
          </cell>
          <cell r="AE17">
            <v>-107</v>
          </cell>
          <cell r="AF17">
            <v>2377</v>
          </cell>
          <cell r="AG17">
            <v>10</v>
          </cell>
          <cell r="AH17">
            <v>49</v>
          </cell>
          <cell r="AI17">
            <v>73</v>
          </cell>
          <cell r="AJ17">
            <v>1248</v>
          </cell>
          <cell r="AK17">
            <v>87</v>
          </cell>
          <cell r="AL17">
            <v>35</v>
          </cell>
          <cell r="AM17">
            <v>117</v>
          </cell>
          <cell r="AN17">
            <v>-117</v>
          </cell>
          <cell r="AP17">
            <v>6422</v>
          </cell>
        </row>
        <row r="18">
          <cell r="B18" t="str">
            <v>RESULTADO A ELIMINAR</v>
          </cell>
          <cell r="D18">
            <v>6</v>
          </cell>
          <cell r="E18">
            <v>88</v>
          </cell>
          <cell r="F18">
            <v>205</v>
          </cell>
          <cell r="G18">
            <v>78</v>
          </cell>
          <cell r="H18">
            <v>64</v>
          </cell>
          <cell r="I18">
            <v>29</v>
          </cell>
          <cell r="J18">
            <v>388</v>
          </cell>
          <cell r="K18">
            <v>7</v>
          </cell>
          <cell r="L18">
            <v>18</v>
          </cell>
          <cell r="M18">
            <v>-110</v>
          </cell>
          <cell r="N18">
            <v>228</v>
          </cell>
          <cell r="O18">
            <v>-25</v>
          </cell>
          <cell r="P18">
            <v>5</v>
          </cell>
          <cell r="Q18">
            <v>5</v>
          </cell>
          <cell r="R18">
            <v>4</v>
          </cell>
          <cell r="S18">
            <v>1</v>
          </cell>
          <cell r="T18">
            <v>-1</v>
          </cell>
          <cell r="U18">
            <v>-3</v>
          </cell>
          <cell r="V18">
            <v>98</v>
          </cell>
          <cell r="W18">
            <v>-2</v>
          </cell>
          <cell r="X18">
            <v>353</v>
          </cell>
          <cell r="Y18">
            <v>-83</v>
          </cell>
          <cell r="Z18">
            <v>76</v>
          </cell>
          <cell r="AA18">
            <v>206</v>
          </cell>
          <cell r="AB18">
            <v>207</v>
          </cell>
          <cell r="AC18">
            <v>559</v>
          </cell>
          <cell r="AD18">
            <v>107</v>
          </cell>
          <cell r="AE18">
            <v>-107</v>
          </cell>
          <cell r="AF18">
            <v>2377</v>
          </cell>
          <cell r="AG18">
            <v>10</v>
          </cell>
          <cell r="AH18">
            <v>49</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165.43479500000001</v>
          </cell>
          <cell r="G19">
            <v>18.377969999999998</v>
          </cell>
          <cell r="H19">
            <v>20.48</v>
          </cell>
          <cell r="I19">
            <v>6.8328349999999993</v>
          </cell>
          <cell r="J19">
            <v>91.41861999999999</v>
          </cell>
          <cell r="K19">
            <v>6.9932660000000002</v>
          </cell>
          <cell r="L19">
            <v>9</v>
          </cell>
          <cell r="M19">
            <v>-35</v>
          </cell>
          <cell r="N19">
            <v>216.04254</v>
          </cell>
          <cell r="O19">
            <v>-5.8903749999999997</v>
          </cell>
          <cell r="P19">
            <v>4.9976950000000002</v>
          </cell>
          <cell r="Q19">
            <v>4.7377750000000001</v>
          </cell>
          <cell r="R19">
            <v>3.8564080000000001</v>
          </cell>
          <cell r="S19">
            <v>0.96410200000000001</v>
          </cell>
          <cell r="T19">
            <v>-0.99953899999999996</v>
          </cell>
          <cell r="U19">
            <v>-2.8426650000000002</v>
          </cell>
          <cell r="V19">
            <v>79.085902000000004</v>
          </cell>
          <cell r="W19">
            <v>-1.613998</v>
          </cell>
          <cell r="X19">
            <v>284.87064700000002</v>
          </cell>
          <cell r="Y19">
            <v>-66.980917000000005</v>
          </cell>
          <cell r="Z19">
            <v>61.331924000000001</v>
          </cell>
          <cell r="AA19">
            <v>141.65404599999999</v>
          </cell>
          <cell r="AB19">
            <v>167.04879300000002</v>
          </cell>
          <cell r="AC19">
            <v>451.11244099999999</v>
          </cell>
          <cell r="AD19">
            <v>86.348893000000004</v>
          </cell>
          <cell r="AE19">
            <v>-107</v>
          </cell>
          <cell r="AF19">
            <v>1918.236623</v>
          </cell>
          <cell r="AG19">
            <v>8.0699900000000007</v>
          </cell>
          <cell r="AH19">
            <v>39.542951000000002</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-98</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t="str">
            <v xml:space="preserve"> </v>
          </cell>
          <cell r="G27">
            <v>-18.377969999999998</v>
          </cell>
          <cell r="H27">
            <v>-20.48</v>
          </cell>
          <cell r="I27">
            <v>-6.8328349999999993</v>
          </cell>
          <cell r="J27" t="str">
            <v xml:space="preserve"> </v>
          </cell>
          <cell r="K27">
            <v>-6.9932660000000002</v>
          </cell>
          <cell r="L27">
            <v>9</v>
          </cell>
          <cell r="M27">
            <v>-35</v>
          </cell>
          <cell r="N27" t="str">
            <v>de Rvas contra</v>
          </cell>
          <cell r="Q27" t="str">
            <v>de Rvas contra</v>
          </cell>
          <cell r="U27">
            <v>3</v>
          </cell>
          <cell r="AH27">
            <v>-75.684070999999989</v>
          </cell>
          <cell r="AI27">
            <v>-73</v>
          </cell>
          <cell r="AP27">
            <v>-148.68407099999999</v>
          </cell>
        </row>
        <row r="28">
          <cell r="B28">
            <v>13210</v>
          </cell>
          <cell r="C28" t="str">
            <v>PART. EN EMP. GRUPO I.G.</v>
          </cell>
          <cell r="D28">
            <v>-6</v>
          </cell>
          <cell r="E28">
            <v>-88</v>
          </cell>
          <cell r="N28" t="str">
            <v>Rvas.</v>
          </cell>
          <cell r="O28">
            <v>-1</v>
          </cell>
          <cell r="P28">
            <v>1</v>
          </cell>
          <cell r="Q28" t="str">
            <v>Rvas.</v>
          </cell>
          <cell r="R28">
            <v>-4</v>
          </cell>
          <cell r="S28">
            <v>-1</v>
          </cell>
          <cell r="T28">
            <v>1</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-194</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20</v>
          </cell>
          <cell r="X33">
            <v>43</v>
          </cell>
          <cell r="Y33">
            <v>-68</v>
          </cell>
          <cell r="Z33">
            <v>0</v>
          </cell>
          <cell r="AA33">
            <v>95</v>
          </cell>
          <cell r="AB33">
            <v>111</v>
          </cell>
          <cell r="AC33">
            <v>85</v>
          </cell>
          <cell r="AD33">
            <v>57</v>
          </cell>
          <cell r="AE33">
            <v>-72</v>
          </cell>
          <cell r="AF33">
            <v>1274</v>
          </cell>
          <cell r="AG33">
            <v>5</v>
          </cell>
          <cell r="AH33">
            <v>25</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3.8564080000000001</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-117.10065499999999</v>
          </cell>
          <cell r="H35">
            <v>20.48</v>
          </cell>
          <cell r="I35">
            <v>6.8328349999999993</v>
          </cell>
          <cell r="J35">
            <v>-32</v>
          </cell>
          <cell r="K35">
            <v>6.9932660000000002</v>
          </cell>
          <cell r="L35">
            <v>-9</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v>39.565204999999999</v>
          </cell>
          <cell r="G37" t="str">
            <v>PE</v>
          </cell>
          <cell r="H37" t="str">
            <v>PE</v>
          </cell>
          <cell r="N37">
            <v>0.14359199999999994</v>
          </cell>
          <cell r="O37">
            <v>3.5897999999999985E-2</v>
          </cell>
          <cell r="P37">
            <v>-4.6100000000004471E-4</v>
          </cell>
          <cell r="Q37">
            <v>-0.57900299999999993</v>
          </cell>
          <cell r="R37">
            <v>0.14359199999999994</v>
          </cell>
          <cell r="S37">
            <v>3.5897999999999985E-2</v>
          </cell>
          <cell r="T37">
            <v>-4.6100000000004471E-4</v>
          </cell>
          <cell r="U37">
            <v>-0.57900299999999993</v>
          </cell>
          <cell r="V37">
            <v>18.914097999999999</v>
          </cell>
          <cell r="W37">
            <v>-0.38600199999999996</v>
          </cell>
          <cell r="X37">
            <v>46</v>
          </cell>
          <cell r="Y37">
            <v>-11</v>
          </cell>
          <cell r="Z37">
            <v>10</v>
          </cell>
          <cell r="AA37">
            <v>39</v>
          </cell>
          <cell r="AB37">
            <v>28</v>
          </cell>
          <cell r="AC37">
            <v>75</v>
          </cell>
          <cell r="AD37">
            <v>14</v>
          </cell>
          <cell r="AE37">
            <v>0</v>
          </cell>
          <cell r="AF37">
            <v>319</v>
          </cell>
          <cell r="AG37">
            <v>1</v>
          </cell>
          <cell r="AH37">
            <v>6</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0</v>
          </cell>
          <cell r="X39">
            <v>124</v>
          </cell>
          <cell r="Y39">
            <v>-29</v>
          </cell>
          <cell r="Z39">
            <v>27</v>
          </cell>
          <cell r="AA39">
            <v>72</v>
          </cell>
          <cell r="AB39">
            <v>68</v>
          </cell>
          <cell r="AC39">
            <v>184</v>
          </cell>
          <cell r="AD39">
            <v>35</v>
          </cell>
          <cell r="AE39">
            <v>-34</v>
          </cell>
          <cell r="AF39">
            <v>784</v>
          </cell>
          <cell r="AG39">
            <v>4</v>
          </cell>
          <cell r="AH39">
            <v>18</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v>
          </cell>
          <cell r="J68">
            <v>-0.42142839999999637</v>
          </cell>
          <cell r="K68">
            <v>0</v>
          </cell>
          <cell r="L68">
            <v>0</v>
          </cell>
          <cell r="M68">
            <v>0</v>
          </cell>
          <cell r="N68">
            <v>0</v>
          </cell>
          <cell r="O68">
            <v>0</v>
          </cell>
          <cell r="P68">
            <v>0</v>
          </cell>
          <cell r="Q68">
            <v>0</v>
          </cell>
          <cell r="R68">
            <v>0</v>
          </cell>
          <cell r="S68">
            <v>0</v>
          </cell>
          <cell r="T68">
            <v>0</v>
          </cell>
          <cell r="U68">
            <v>-0.42166800000000015</v>
          </cell>
          <cell r="V68">
            <v>0</v>
          </cell>
          <cell r="W68">
            <v>-0.38600200000000129</v>
          </cell>
          <cell r="X68">
            <v>-4</v>
          </cell>
          <cell r="Y68">
            <v>4</v>
          </cell>
          <cell r="Z68">
            <v>1</v>
          </cell>
          <cell r="AA68">
            <v>0</v>
          </cell>
          <cell r="AB68">
            <v>0</v>
          </cell>
          <cell r="AC68">
            <v>0</v>
          </cell>
          <cell r="AD68">
            <v>213</v>
          </cell>
          <cell r="AE68">
            <v>-213</v>
          </cell>
          <cell r="AF68">
            <v>0</v>
          </cell>
          <cell r="AG68">
            <v>0</v>
          </cell>
          <cell r="AH68">
            <v>0</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19.400000000000002</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-19.400000000000002</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t="str">
            <v>N/A PE</v>
          </cell>
          <cell r="I91" t="str">
            <v>N/A PE</v>
          </cell>
          <cell r="J91">
            <v>6.0597646000000012</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13.340235400000001</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t="str">
            <v>N/A PE</v>
          </cell>
          <cell r="I94" t="str">
            <v>N/A PE</v>
          </cell>
          <cell r="J94">
            <v>-6.0597646000000012</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67"/>
  <sheetViews>
    <sheetView topLeftCell="A2" zoomScale="120" zoomScaleNormal="120" workbookViewId="0"/>
  </sheetViews>
  <sheetFormatPr baseColWidth="10" defaultColWidth="0" defaultRowHeight="15" customHeight="1" zeroHeight="1"/>
  <cols>
    <col min="1" max="1" width="10.85546875" style="22" customWidth="1"/>
    <col min="2" max="2" width="49.7109375" style="22" bestFit="1" customWidth="1"/>
    <col min="3" max="3" width="34.5703125" style="22" customWidth="1"/>
    <col min="4" max="4" width="2" style="22" customWidth="1"/>
    <col min="5" max="5" width="10.85546875" style="22" customWidth="1"/>
    <col min="6" max="14" width="10.85546875" style="22" hidden="1" customWidth="1"/>
    <col min="15" max="15" width="0" style="22" hidden="1" customWidth="1"/>
    <col min="16" max="16384" width="10.85546875" style="22" hidden="1"/>
  </cols>
  <sheetData>
    <row r="2" spans="1:9">
      <c r="A2"/>
    </row>
    <row r="3" spans="1:9"/>
    <row r="4" spans="1:9"/>
    <row r="5" spans="1:9" ht="24.95" customHeight="1">
      <c r="B5" s="23" t="s">
        <v>146</v>
      </c>
    </row>
    <row r="6" spans="1:9"/>
    <row r="7" spans="1:9" ht="17.100000000000001" customHeight="1">
      <c r="B7" s="24" t="s">
        <v>147</v>
      </c>
      <c r="D7" s="25"/>
    </row>
    <row r="8" spans="1:9" ht="17.100000000000001" customHeight="1">
      <c r="B8" s="292"/>
      <c r="D8" s="25"/>
    </row>
    <row r="9" spans="1:9" ht="17.100000000000001" customHeight="1">
      <c r="B9" s="24" t="s">
        <v>388</v>
      </c>
      <c r="D9" s="25"/>
    </row>
    <row r="10" spans="1:9" ht="17.100000000000001" customHeight="1">
      <c r="G10" s="98"/>
      <c r="I10" s="25"/>
    </row>
    <row r="11" spans="1:9" ht="17.100000000000001" customHeight="1">
      <c r="B11" s="24" t="s">
        <v>389</v>
      </c>
      <c r="G11" s="98"/>
      <c r="I11" s="25"/>
    </row>
    <row r="12" spans="1:9" ht="17.100000000000001" customHeight="1">
      <c r="G12" s="98"/>
      <c r="I12" s="25"/>
    </row>
    <row r="13" spans="1:9" ht="17.100000000000001" customHeight="1">
      <c r="B13" s="24" t="s">
        <v>114</v>
      </c>
      <c r="G13" s="98"/>
      <c r="I13" s="25"/>
    </row>
    <row r="14" spans="1:9" ht="17.100000000000001" customHeight="1">
      <c r="G14" s="98"/>
      <c r="I14" s="25"/>
    </row>
    <row r="15" spans="1:9" ht="17.100000000000001" customHeight="1">
      <c r="B15" s="24" t="s">
        <v>126</v>
      </c>
      <c r="G15" s="98"/>
      <c r="I15" s="25"/>
    </row>
    <row r="16" spans="1:9" ht="17.100000000000001" customHeight="1">
      <c r="G16" s="98"/>
      <c r="I16" s="25"/>
    </row>
    <row r="17" spans="1:1024 1027:2047 2049:3072 3074:4094 4097:5119 5122:6144 6147:7167 7169:8192 8194:9214 9217:10239 10242:11264 11267:12287 12289:13312 13314:14334 14337:15359 15362:16384" ht="17.100000000000001" customHeight="1">
      <c r="B17" s="24" t="s">
        <v>57</v>
      </c>
      <c r="G17" s="98"/>
      <c r="I17" s="25"/>
    </row>
    <row r="18" spans="1:1024 1027:2047 2049:3072 3074:4094 4097:5119 5122:6144 6147:7167 7169:8192 8194:9214 9217:10239 10242:11264 11267:12287 12289:13312 13314:14334 14337:15359 15362:16384" ht="17.100000000000001" customHeight="1">
      <c r="D18" s="25"/>
    </row>
    <row r="19" spans="1:1024 1027:2047 2049:3072 3074:4094 4097:5119 5122:6144 6147:7167 7169:8192 8194:9214 9217:10239 10242:11264 11267:12287 12289:13312 13314:14334 14337:15359 15362:16384" customFormat="1" ht="17.100000000000001" customHeight="1">
      <c r="A19" s="22"/>
      <c r="B19" s="24" t="s">
        <v>58</v>
      </c>
      <c r="C19" s="22"/>
      <c r="D19" s="22"/>
      <c r="E19" s="22"/>
      <c r="G19" s="98"/>
      <c r="I19" s="99"/>
      <c r="L19" s="98"/>
      <c r="N19" s="99"/>
      <c r="Q19" s="98"/>
      <c r="S19" s="99"/>
      <c r="V19" s="98"/>
      <c r="X19" s="99"/>
      <c r="AA19" s="98"/>
      <c r="AC19" s="99"/>
      <c r="AF19" s="98"/>
      <c r="AH19" s="99"/>
      <c r="AK19" s="98"/>
      <c r="AM19" s="99"/>
      <c r="AP19" s="98"/>
      <c r="AR19" s="99"/>
      <c r="AU19" s="98"/>
      <c r="AW19" s="99"/>
      <c r="AZ19" s="98"/>
      <c r="BB19" s="99"/>
      <c r="BE19" s="98"/>
      <c r="BG19" s="99"/>
      <c r="BJ19" s="98"/>
      <c r="BL19" s="99"/>
      <c r="BO19" s="98"/>
      <c r="BQ19" s="99"/>
      <c r="BT19" s="98"/>
      <c r="BV19" s="99"/>
      <c r="BY19" s="98"/>
      <c r="CA19" s="99"/>
      <c r="CD19" s="98"/>
      <c r="CF19" s="99"/>
      <c r="CI19" s="98"/>
      <c r="CK19" s="99"/>
      <c r="CN19" s="98"/>
      <c r="CP19" s="99"/>
      <c r="CS19" s="98"/>
      <c r="CU19" s="99"/>
      <c r="CX19" s="98"/>
      <c r="CZ19" s="99"/>
      <c r="DC19" s="98"/>
      <c r="DE19" s="99"/>
      <c r="DH19" s="98"/>
      <c r="DJ19" s="99"/>
      <c r="DM19" s="98"/>
      <c r="DO19" s="99"/>
      <c r="DR19" s="98"/>
      <c r="DT19" s="99"/>
      <c r="DW19" s="98"/>
      <c r="DY19" s="99"/>
      <c r="EB19" s="98"/>
      <c r="ED19" s="99"/>
      <c r="EG19" s="98"/>
      <c r="EI19" s="99"/>
      <c r="EL19" s="98"/>
      <c r="EN19" s="99"/>
      <c r="EQ19" s="98"/>
      <c r="ES19" s="99"/>
      <c r="EV19" s="98"/>
      <c r="EX19" s="99"/>
      <c r="FA19" s="98"/>
      <c r="FC19" s="99"/>
      <c r="FF19" s="98"/>
      <c r="FH19" s="99"/>
      <c r="FK19" s="98"/>
      <c r="FM19" s="99"/>
      <c r="FP19" s="98"/>
      <c r="FR19" s="99"/>
      <c r="FU19" s="98"/>
      <c r="FW19" s="99"/>
      <c r="FZ19" s="98"/>
      <c r="GB19" s="99"/>
      <c r="GE19" s="98"/>
      <c r="GG19" s="99"/>
      <c r="GJ19" s="98"/>
      <c r="GL19" s="99"/>
      <c r="GO19" s="98"/>
      <c r="GQ19" s="99"/>
      <c r="GT19" s="98"/>
      <c r="GV19" s="99"/>
      <c r="GY19" s="98"/>
      <c r="HA19" s="99"/>
      <c r="HD19" s="98"/>
      <c r="HF19" s="99"/>
      <c r="HI19" s="98"/>
      <c r="HK19" s="99"/>
      <c r="HN19" s="98"/>
      <c r="HP19" s="99"/>
      <c r="HS19" s="98"/>
      <c r="HU19" s="99"/>
      <c r="HX19" s="98"/>
      <c r="HZ19" s="99"/>
      <c r="IC19" s="98"/>
      <c r="IE19" s="99"/>
      <c r="IH19" s="98"/>
      <c r="IJ19" s="99"/>
      <c r="IM19" s="98"/>
      <c r="IO19" s="99"/>
      <c r="IR19" s="98"/>
      <c r="IT19" s="99"/>
      <c r="IW19" s="98"/>
      <c r="IY19" s="99"/>
      <c r="JB19" s="98"/>
      <c r="JD19" s="99"/>
      <c r="JG19" s="98"/>
      <c r="JI19" s="99"/>
      <c r="JL19" s="98"/>
      <c r="JN19" s="99"/>
      <c r="JQ19" s="98"/>
      <c r="JS19" s="99"/>
      <c r="JV19" s="98"/>
      <c r="JX19" s="99"/>
      <c r="KA19" s="98"/>
      <c r="KC19" s="99"/>
      <c r="KF19" s="98"/>
      <c r="KH19" s="99"/>
      <c r="KK19" s="98"/>
      <c r="KM19" s="99"/>
      <c r="KP19" s="98"/>
      <c r="KR19" s="99"/>
      <c r="KU19" s="98"/>
      <c r="KW19" s="99"/>
      <c r="KZ19" s="98"/>
      <c r="LB19" s="99"/>
      <c r="LE19" s="98"/>
      <c r="LG19" s="99"/>
      <c r="LJ19" s="98"/>
      <c r="LL19" s="99"/>
      <c r="LO19" s="98"/>
      <c r="LQ19" s="99"/>
      <c r="LT19" s="98"/>
      <c r="LV19" s="99"/>
      <c r="LY19" s="98"/>
      <c r="MA19" s="99"/>
      <c r="MD19" s="98"/>
      <c r="MF19" s="99"/>
      <c r="MI19" s="98"/>
      <c r="MK19" s="99"/>
      <c r="MN19" s="98"/>
      <c r="MP19" s="99"/>
      <c r="MS19" s="98"/>
      <c r="MU19" s="99"/>
      <c r="MX19" s="98"/>
      <c r="MZ19" s="99"/>
      <c r="NC19" s="98"/>
      <c r="NE19" s="99"/>
      <c r="NH19" s="98"/>
      <c r="NJ19" s="99"/>
      <c r="NM19" s="98"/>
      <c r="NO19" s="99"/>
      <c r="NR19" s="98"/>
      <c r="NT19" s="99"/>
      <c r="NW19" s="98"/>
      <c r="NY19" s="99"/>
      <c r="OB19" s="98"/>
      <c r="OD19" s="99"/>
      <c r="OG19" s="98"/>
      <c r="OI19" s="99"/>
      <c r="OL19" s="98"/>
      <c r="ON19" s="99"/>
      <c r="OQ19" s="98"/>
      <c r="OS19" s="99"/>
      <c r="OV19" s="98"/>
      <c r="OX19" s="99"/>
      <c r="PA19" s="98"/>
      <c r="PC19" s="99"/>
      <c r="PF19" s="98"/>
      <c r="PH19" s="99"/>
      <c r="PK19" s="98"/>
      <c r="PM19" s="99"/>
      <c r="PP19" s="98"/>
      <c r="PR19" s="99"/>
      <c r="PU19" s="98"/>
      <c r="PW19" s="99"/>
      <c r="PZ19" s="98"/>
      <c r="QB19" s="99"/>
      <c r="QE19" s="98"/>
      <c r="QG19" s="99"/>
      <c r="QJ19" s="98"/>
      <c r="QL19" s="99"/>
      <c r="QO19" s="98"/>
      <c r="QQ19" s="99"/>
      <c r="QT19" s="98"/>
      <c r="QV19" s="99"/>
      <c r="QY19" s="98"/>
      <c r="RA19" s="99"/>
      <c r="RD19" s="98"/>
      <c r="RF19" s="99"/>
      <c r="RI19" s="98"/>
      <c r="RK19" s="99"/>
      <c r="RN19" s="98"/>
      <c r="RP19" s="99"/>
      <c r="RS19" s="98"/>
      <c r="RU19" s="99"/>
      <c r="RX19" s="98"/>
      <c r="RZ19" s="99"/>
      <c r="SC19" s="98"/>
      <c r="SE19" s="99"/>
      <c r="SH19" s="98"/>
      <c r="SJ19" s="99"/>
      <c r="SM19" s="98"/>
      <c r="SO19" s="99"/>
      <c r="SR19" s="98"/>
      <c r="ST19" s="99"/>
      <c r="SW19" s="98"/>
      <c r="SY19" s="99"/>
      <c r="TB19" s="98"/>
      <c r="TD19" s="99"/>
      <c r="TG19" s="98"/>
      <c r="TI19" s="99"/>
      <c r="TL19" s="98"/>
      <c r="TN19" s="99"/>
      <c r="TQ19" s="98"/>
      <c r="TS19" s="99"/>
      <c r="TV19" s="98"/>
      <c r="TX19" s="99"/>
      <c r="UA19" s="98"/>
      <c r="UC19" s="99"/>
      <c r="UF19" s="98"/>
      <c r="UH19" s="99"/>
      <c r="UK19" s="98"/>
      <c r="UM19" s="99"/>
      <c r="UP19" s="98"/>
      <c r="UR19" s="99"/>
      <c r="UU19" s="98"/>
      <c r="UW19" s="99"/>
      <c r="UZ19" s="98"/>
      <c r="VB19" s="99"/>
      <c r="VE19" s="98"/>
      <c r="VG19" s="99"/>
      <c r="VJ19" s="98"/>
      <c r="VL19" s="99"/>
      <c r="VO19" s="98"/>
      <c r="VQ19" s="99"/>
      <c r="VT19" s="98"/>
      <c r="VV19" s="99"/>
      <c r="VY19" s="98"/>
      <c r="WA19" s="99"/>
      <c r="WD19" s="98"/>
      <c r="WF19" s="99"/>
      <c r="WI19" s="98"/>
      <c r="WK19" s="99"/>
      <c r="WN19" s="98"/>
      <c r="WP19" s="99"/>
      <c r="WS19" s="98"/>
      <c r="WU19" s="99"/>
      <c r="WX19" s="98"/>
      <c r="WZ19" s="99"/>
      <c r="XC19" s="98"/>
      <c r="XE19" s="99"/>
      <c r="XH19" s="98"/>
      <c r="XJ19" s="99"/>
      <c r="XM19" s="98"/>
      <c r="XO19" s="99"/>
      <c r="XR19" s="98"/>
      <c r="XT19" s="99"/>
      <c r="XW19" s="98"/>
      <c r="XY19" s="99"/>
      <c r="YB19" s="98"/>
      <c r="YD19" s="99"/>
      <c r="YG19" s="98"/>
      <c r="YI19" s="99"/>
      <c r="YL19" s="98"/>
      <c r="YN19" s="99"/>
      <c r="YQ19" s="98"/>
      <c r="YS19" s="99"/>
      <c r="YV19" s="98"/>
      <c r="YX19" s="99"/>
      <c r="ZA19" s="98"/>
      <c r="ZC19" s="99"/>
      <c r="ZF19" s="98"/>
      <c r="ZH19" s="99"/>
      <c r="ZK19" s="98"/>
      <c r="ZM19" s="99"/>
      <c r="ZP19" s="98"/>
      <c r="ZR19" s="99"/>
      <c r="ZU19" s="98"/>
      <c r="ZW19" s="99"/>
      <c r="ZZ19" s="98"/>
      <c r="AAB19" s="99"/>
      <c r="AAE19" s="98"/>
      <c r="AAG19" s="99"/>
      <c r="AAJ19" s="98"/>
      <c r="AAL19" s="99"/>
      <c r="AAO19" s="98"/>
      <c r="AAQ19" s="99"/>
      <c r="AAT19" s="98"/>
      <c r="AAV19" s="99"/>
      <c r="AAY19" s="98"/>
      <c r="ABA19" s="99"/>
      <c r="ABD19" s="98"/>
      <c r="ABF19" s="99"/>
      <c r="ABI19" s="98"/>
      <c r="ABK19" s="99"/>
      <c r="ABN19" s="98"/>
      <c r="ABP19" s="99"/>
      <c r="ABS19" s="98"/>
      <c r="ABU19" s="99"/>
      <c r="ABX19" s="98"/>
      <c r="ABZ19" s="99"/>
      <c r="ACC19" s="98"/>
      <c r="ACE19" s="99"/>
      <c r="ACH19" s="98"/>
      <c r="ACJ19" s="99"/>
      <c r="ACM19" s="98"/>
      <c r="ACO19" s="99"/>
      <c r="ACR19" s="98"/>
      <c r="ACT19" s="99"/>
      <c r="ACW19" s="98"/>
      <c r="ACY19" s="99"/>
      <c r="ADB19" s="98"/>
      <c r="ADD19" s="99"/>
      <c r="ADG19" s="98"/>
      <c r="ADI19" s="99"/>
      <c r="ADL19" s="98"/>
      <c r="ADN19" s="99"/>
      <c r="ADQ19" s="98"/>
      <c r="ADS19" s="99"/>
      <c r="ADV19" s="98"/>
      <c r="ADX19" s="99"/>
      <c r="AEA19" s="98"/>
      <c r="AEC19" s="99"/>
      <c r="AEF19" s="98"/>
      <c r="AEH19" s="99"/>
      <c r="AEK19" s="98"/>
      <c r="AEM19" s="99"/>
      <c r="AEP19" s="98"/>
      <c r="AER19" s="99"/>
      <c r="AEU19" s="98"/>
      <c r="AEW19" s="99"/>
      <c r="AEZ19" s="98"/>
      <c r="AFB19" s="99"/>
      <c r="AFE19" s="98"/>
      <c r="AFG19" s="99"/>
      <c r="AFJ19" s="98"/>
      <c r="AFL19" s="99"/>
      <c r="AFO19" s="98"/>
      <c r="AFQ19" s="99"/>
      <c r="AFT19" s="98"/>
      <c r="AFV19" s="99"/>
      <c r="AFY19" s="98"/>
      <c r="AGA19" s="99"/>
      <c r="AGD19" s="98"/>
      <c r="AGF19" s="99"/>
      <c r="AGI19" s="98"/>
      <c r="AGK19" s="99"/>
      <c r="AGN19" s="98"/>
      <c r="AGP19" s="99"/>
      <c r="AGS19" s="98"/>
      <c r="AGU19" s="99"/>
      <c r="AGX19" s="98"/>
      <c r="AGZ19" s="99"/>
      <c r="AHC19" s="98"/>
      <c r="AHE19" s="99"/>
      <c r="AHH19" s="98"/>
      <c r="AHJ19" s="99"/>
      <c r="AHM19" s="98"/>
      <c r="AHO19" s="99"/>
      <c r="AHR19" s="98"/>
      <c r="AHT19" s="99"/>
      <c r="AHW19" s="98"/>
      <c r="AHY19" s="99"/>
      <c r="AIB19" s="98"/>
      <c r="AID19" s="99"/>
      <c r="AIG19" s="98"/>
      <c r="AII19" s="99"/>
      <c r="AIL19" s="98"/>
      <c r="AIN19" s="99"/>
      <c r="AIQ19" s="98"/>
      <c r="AIS19" s="99"/>
      <c r="AIV19" s="98"/>
      <c r="AIX19" s="99"/>
      <c r="AJA19" s="98"/>
      <c r="AJC19" s="99"/>
      <c r="AJF19" s="98"/>
      <c r="AJH19" s="99"/>
      <c r="AJK19" s="98"/>
      <c r="AJM19" s="99"/>
      <c r="AJP19" s="98"/>
      <c r="AJR19" s="99"/>
      <c r="AJU19" s="98"/>
      <c r="AJW19" s="99"/>
      <c r="AJZ19" s="98"/>
      <c r="AKB19" s="99"/>
      <c r="AKE19" s="98"/>
      <c r="AKG19" s="99"/>
      <c r="AKJ19" s="98"/>
      <c r="AKL19" s="99"/>
      <c r="AKO19" s="98"/>
      <c r="AKQ19" s="99"/>
      <c r="AKT19" s="98"/>
      <c r="AKV19" s="99"/>
      <c r="AKY19" s="98"/>
      <c r="ALA19" s="99"/>
      <c r="ALD19" s="98"/>
      <c r="ALF19" s="99"/>
      <c r="ALI19" s="98"/>
      <c r="ALK19" s="99"/>
      <c r="ALN19" s="98"/>
      <c r="ALP19" s="99"/>
      <c r="ALS19" s="98"/>
      <c r="ALU19" s="99"/>
      <c r="ALX19" s="98"/>
      <c r="ALZ19" s="99"/>
      <c r="AMC19" s="98"/>
      <c r="AME19" s="99"/>
      <c r="AMH19" s="98"/>
      <c r="AMJ19" s="99"/>
      <c r="AMM19" s="98"/>
      <c r="AMO19" s="99"/>
      <c r="AMR19" s="98"/>
      <c r="AMT19" s="99"/>
      <c r="AMW19" s="98"/>
      <c r="AMY19" s="99"/>
      <c r="ANB19" s="98"/>
      <c r="AND19" s="99"/>
      <c r="ANG19" s="98"/>
      <c r="ANI19" s="99"/>
      <c r="ANL19" s="98"/>
      <c r="ANN19" s="99"/>
      <c r="ANQ19" s="98"/>
      <c r="ANS19" s="99"/>
      <c r="ANV19" s="98"/>
      <c r="ANX19" s="99"/>
      <c r="AOA19" s="98"/>
      <c r="AOC19" s="99"/>
      <c r="AOF19" s="98"/>
      <c r="AOH19" s="99"/>
      <c r="AOK19" s="98"/>
      <c r="AOM19" s="99"/>
      <c r="AOP19" s="98"/>
      <c r="AOR19" s="99"/>
      <c r="AOU19" s="98"/>
      <c r="AOW19" s="99"/>
      <c r="AOZ19" s="98"/>
      <c r="APB19" s="99"/>
      <c r="APE19" s="98"/>
      <c r="APG19" s="99"/>
      <c r="APJ19" s="98"/>
      <c r="APL19" s="99"/>
      <c r="APO19" s="98"/>
      <c r="APQ19" s="99"/>
      <c r="APT19" s="98"/>
      <c r="APV19" s="99"/>
      <c r="APY19" s="98"/>
      <c r="AQA19" s="99"/>
      <c r="AQD19" s="98"/>
      <c r="AQF19" s="99"/>
      <c r="AQI19" s="98"/>
      <c r="AQK19" s="99"/>
      <c r="AQN19" s="98"/>
      <c r="AQP19" s="99"/>
      <c r="AQS19" s="98"/>
      <c r="AQU19" s="99"/>
      <c r="AQX19" s="98"/>
      <c r="AQZ19" s="99"/>
      <c r="ARC19" s="98"/>
      <c r="ARE19" s="99"/>
      <c r="ARH19" s="98"/>
      <c r="ARJ19" s="99"/>
      <c r="ARM19" s="98"/>
      <c r="ARO19" s="99"/>
      <c r="ARR19" s="98"/>
      <c r="ART19" s="99"/>
      <c r="ARW19" s="98"/>
      <c r="ARY19" s="99"/>
      <c r="ASB19" s="98"/>
      <c r="ASD19" s="99"/>
      <c r="ASG19" s="98"/>
      <c r="ASI19" s="99"/>
      <c r="ASL19" s="98"/>
      <c r="ASN19" s="99"/>
      <c r="ASQ19" s="98"/>
      <c r="ASS19" s="99"/>
      <c r="ASV19" s="98"/>
      <c r="ASX19" s="99"/>
      <c r="ATA19" s="98"/>
      <c r="ATC19" s="99"/>
      <c r="ATF19" s="98"/>
      <c r="ATH19" s="99"/>
      <c r="ATK19" s="98"/>
      <c r="ATM19" s="99"/>
      <c r="ATP19" s="98"/>
      <c r="ATR19" s="99"/>
      <c r="ATU19" s="98"/>
      <c r="ATW19" s="99"/>
      <c r="ATZ19" s="98"/>
      <c r="AUB19" s="99"/>
      <c r="AUE19" s="98"/>
      <c r="AUG19" s="99"/>
      <c r="AUJ19" s="98"/>
      <c r="AUL19" s="99"/>
      <c r="AUO19" s="98"/>
      <c r="AUQ19" s="99"/>
      <c r="AUT19" s="98"/>
      <c r="AUV19" s="99"/>
      <c r="AUY19" s="98"/>
      <c r="AVA19" s="99"/>
      <c r="AVD19" s="98"/>
      <c r="AVF19" s="99"/>
      <c r="AVI19" s="98"/>
      <c r="AVK19" s="99"/>
      <c r="AVN19" s="98"/>
      <c r="AVP19" s="99"/>
      <c r="AVS19" s="98"/>
      <c r="AVU19" s="99"/>
      <c r="AVX19" s="98"/>
      <c r="AVZ19" s="99"/>
      <c r="AWC19" s="98"/>
      <c r="AWE19" s="99"/>
      <c r="AWH19" s="98"/>
      <c r="AWJ19" s="99"/>
      <c r="AWM19" s="98"/>
      <c r="AWO19" s="99"/>
      <c r="AWR19" s="98"/>
      <c r="AWT19" s="99"/>
      <c r="AWW19" s="98"/>
      <c r="AWY19" s="99"/>
      <c r="AXB19" s="98"/>
      <c r="AXD19" s="99"/>
      <c r="AXG19" s="98"/>
      <c r="AXI19" s="99"/>
      <c r="AXL19" s="98"/>
      <c r="AXN19" s="99"/>
      <c r="AXQ19" s="98"/>
      <c r="AXS19" s="99"/>
      <c r="AXV19" s="98"/>
      <c r="AXX19" s="99"/>
      <c r="AYA19" s="98"/>
      <c r="AYC19" s="99"/>
      <c r="AYF19" s="98"/>
      <c r="AYH19" s="99"/>
      <c r="AYK19" s="98"/>
      <c r="AYM19" s="99"/>
      <c r="AYP19" s="98"/>
      <c r="AYR19" s="99"/>
      <c r="AYU19" s="98"/>
      <c r="AYW19" s="99"/>
      <c r="AYZ19" s="98"/>
      <c r="AZB19" s="99"/>
      <c r="AZE19" s="98"/>
      <c r="AZG19" s="99"/>
      <c r="AZJ19" s="98"/>
      <c r="AZL19" s="99"/>
      <c r="AZO19" s="98"/>
      <c r="AZQ19" s="99"/>
      <c r="AZT19" s="98"/>
      <c r="AZV19" s="99"/>
      <c r="AZY19" s="98"/>
      <c r="BAA19" s="99"/>
      <c r="BAD19" s="98"/>
      <c r="BAF19" s="99"/>
      <c r="BAI19" s="98"/>
      <c r="BAK19" s="99"/>
      <c r="BAN19" s="98"/>
      <c r="BAP19" s="99"/>
      <c r="BAS19" s="98"/>
      <c r="BAU19" s="99"/>
      <c r="BAX19" s="98"/>
      <c r="BAZ19" s="99"/>
      <c r="BBC19" s="98"/>
      <c r="BBE19" s="99"/>
      <c r="BBH19" s="98"/>
      <c r="BBJ19" s="99"/>
      <c r="BBM19" s="98"/>
      <c r="BBO19" s="99"/>
      <c r="BBR19" s="98"/>
      <c r="BBT19" s="99"/>
      <c r="BBW19" s="98"/>
      <c r="BBY19" s="99"/>
      <c r="BCB19" s="98"/>
      <c r="BCD19" s="99"/>
      <c r="BCG19" s="98"/>
      <c r="BCI19" s="99"/>
      <c r="BCL19" s="98"/>
      <c r="BCN19" s="99"/>
      <c r="BCQ19" s="98"/>
      <c r="BCS19" s="99"/>
      <c r="BCV19" s="98"/>
      <c r="BCX19" s="99"/>
      <c r="BDA19" s="98"/>
      <c r="BDC19" s="99"/>
      <c r="BDF19" s="98"/>
      <c r="BDH19" s="99"/>
      <c r="BDK19" s="98"/>
      <c r="BDM19" s="99"/>
      <c r="BDP19" s="98"/>
      <c r="BDR19" s="99"/>
      <c r="BDU19" s="98"/>
      <c r="BDW19" s="99"/>
      <c r="BDZ19" s="98"/>
      <c r="BEB19" s="99"/>
      <c r="BEE19" s="98"/>
      <c r="BEG19" s="99"/>
      <c r="BEJ19" s="98"/>
      <c r="BEL19" s="99"/>
      <c r="BEO19" s="98"/>
      <c r="BEQ19" s="99"/>
      <c r="BET19" s="98"/>
      <c r="BEV19" s="99"/>
      <c r="BEY19" s="98"/>
      <c r="BFA19" s="99"/>
      <c r="BFD19" s="98"/>
      <c r="BFF19" s="99"/>
      <c r="BFI19" s="98"/>
      <c r="BFK19" s="99"/>
      <c r="BFN19" s="98"/>
      <c r="BFP19" s="99"/>
      <c r="BFS19" s="98"/>
      <c r="BFU19" s="99"/>
      <c r="BFX19" s="98"/>
      <c r="BFZ19" s="99"/>
      <c r="BGC19" s="98"/>
      <c r="BGE19" s="99"/>
      <c r="BGH19" s="98"/>
      <c r="BGJ19" s="99"/>
      <c r="BGM19" s="98"/>
      <c r="BGO19" s="99"/>
      <c r="BGR19" s="98"/>
      <c r="BGT19" s="99"/>
      <c r="BGW19" s="98"/>
      <c r="BGY19" s="99"/>
      <c r="BHB19" s="98"/>
      <c r="BHD19" s="99"/>
      <c r="BHG19" s="98"/>
      <c r="BHI19" s="99"/>
      <c r="BHL19" s="98"/>
      <c r="BHN19" s="99"/>
      <c r="BHQ19" s="98"/>
      <c r="BHS19" s="99"/>
      <c r="BHV19" s="98"/>
      <c r="BHX19" s="99"/>
      <c r="BIA19" s="98"/>
      <c r="BIC19" s="99"/>
      <c r="BIF19" s="98"/>
      <c r="BIH19" s="99"/>
      <c r="BIK19" s="98"/>
      <c r="BIM19" s="99"/>
      <c r="BIP19" s="98"/>
      <c r="BIR19" s="99"/>
      <c r="BIU19" s="98"/>
      <c r="BIW19" s="99"/>
      <c r="BIZ19" s="98"/>
      <c r="BJB19" s="99"/>
      <c r="BJE19" s="98"/>
      <c r="BJG19" s="99"/>
      <c r="BJJ19" s="98"/>
      <c r="BJL19" s="99"/>
      <c r="BJO19" s="98"/>
      <c r="BJQ19" s="99"/>
      <c r="BJT19" s="98"/>
      <c r="BJV19" s="99"/>
      <c r="BJY19" s="98"/>
      <c r="BKA19" s="99"/>
      <c r="BKD19" s="98"/>
      <c r="BKF19" s="99"/>
      <c r="BKI19" s="98"/>
      <c r="BKK19" s="99"/>
      <c r="BKN19" s="98"/>
      <c r="BKP19" s="99"/>
      <c r="BKS19" s="98"/>
      <c r="BKU19" s="99"/>
      <c r="BKX19" s="98"/>
      <c r="BKZ19" s="99"/>
      <c r="BLC19" s="98"/>
      <c r="BLE19" s="99"/>
      <c r="BLH19" s="98"/>
      <c r="BLJ19" s="99"/>
      <c r="BLM19" s="98"/>
      <c r="BLO19" s="99"/>
      <c r="BLR19" s="98"/>
      <c r="BLT19" s="99"/>
      <c r="BLW19" s="98"/>
      <c r="BLY19" s="99"/>
      <c r="BMB19" s="98"/>
      <c r="BMD19" s="99"/>
      <c r="BMG19" s="98"/>
      <c r="BMI19" s="99"/>
      <c r="BML19" s="98"/>
      <c r="BMN19" s="99"/>
      <c r="BMQ19" s="98"/>
      <c r="BMS19" s="99"/>
      <c r="BMV19" s="98"/>
      <c r="BMX19" s="99"/>
      <c r="BNA19" s="98"/>
      <c r="BNC19" s="99"/>
      <c r="BNF19" s="98"/>
      <c r="BNH19" s="99"/>
      <c r="BNK19" s="98"/>
      <c r="BNM19" s="99"/>
      <c r="BNP19" s="98"/>
      <c r="BNR19" s="99"/>
      <c r="BNU19" s="98"/>
      <c r="BNW19" s="99"/>
      <c r="BNZ19" s="98"/>
      <c r="BOB19" s="99"/>
      <c r="BOE19" s="98"/>
      <c r="BOG19" s="99"/>
      <c r="BOJ19" s="98"/>
      <c r="BOL19" s="99"/>
      <c r="BOO19" s="98"/>
      <c r="BOQ19" s="99"/>
      <c r="BOT19" s="98"/>
      <c r="BOV19" s="99"/>
      <c r="BOY19" s="98"/>
      <c r="BPA19" s="99"/>
      <c r="BPD19" s="98"/>
      <c r="BPF19" s="99"/>
      <c r="BPI19" s="98"/>
      <c r="BPK19" s="99"/>
      <c r="BPN19" s="98"/>
      <c r="BPP19" s="99"/>
      <c r="BPS19" s="98"/>
      <c r="BPU19" s="99"/>
      <c r="BPX19" s="98"/>
      <c r="BPZ19" s="99"/>
      <c r="BQC19" s="98"/>
      <c r="BQE19" s="99"/>
      <c r="BQH19" s="98"/>
      <c r="BQJ19" s="99"/>
      <c r="BQM19" s="98"/>
      <c r="BQO19" s="99"/>
      <c r="BQR19" s="98"/>
      <c r="BQT19" s="99"/>
      <c r="BQW19" s="98"/>
      <c r="BQY19" s="99"/>
      <c r="BRB19" s="98"/>
      <c r="BRD19" s="99"/>
      <c r="BRG19" s="98"/>
      <c r="BRI19" s="99"/>
      <c r="BRL19" s="98"/>
      <c r="BRN19" s="99"/>
      <c r="BRQ19" s="98"/>
      <c r="BRS19" s="99"/>
      <c r="BRV19" s="98"/>
      <c r="BRX19" s="99"/>
      <c r="BSA19" s="98"/>
      <c r="BSC19" s="99"/>
      <c r="BSF19" s="98"/>
      <c r="BSH19" s="99"/>
      <c r="BSK19" s="98"/>
      <c r="BSM19" s="99"/>
      <c r="BSP19" s="98"/>
      <c r="BSR19" s="99"/>
      <c r="BSU19" s="98"/>
      <c r="BSW19" s="99"/>
      <c r="BSZ19" s="98"/>
      <c r="BTB19" s="99"/>
      <c r="BTE19" s="98"/>
      <c r="BTG19" s="99"/>
      <c r="BTJ19" s="98"/>
      <c r="BTL19" s="99"/>
      <c r="BTO19" s="98"/>
      <c r="BTQ19" s="99"/>
      <c r="BTT19" s="98"/>
      <c r="BTV19" s="99"/>
      <c r="BTY19" s="98"/>
      <c r="BUA19" s="99"/>
      <c r="BUD19" s="98"/>
      <c r="BUF19" s="99"/>
      <c r="BUI19" s="98"/>
      <c r="BUK19" s="99"/>
      <c r="BUN19" s="98"/>
      <c r="BUP19" s="99"/>
      <c r="BUS19" s="98"/>
      <c r="BUU19" s="99"/>
      <c r="BUX19" s="98"/>
      <c r="BUZ19" s="99"/>
      <c r="BVC19" s="98"/>
      <c r="BVE19" s="99"/>
      <c r="BVH19" s="98"/>
      <c r="BVJ19" s="99"/>
      <c r="BVM19" s="98"/>
      <c r="BVO19" s="99"/>
      <c r="BVR19" s="98"/>
      <c r="BVT19" s="99"/>
      <c r="BVW19" s="98"/>
      <c r="BVY19" s="99"/>
      <c r="BWB19" s="98"/>
      <c r="BWD19" s="99"/>
      <c r="BWG19" s="98"/>
      <c r="BWI19" s="99"/>
      <c r="BWL19" s="98"/>
      <c r="BWN19" s="99"/>
      <c r="BWQ19" s="98"/>
      <c r="BWS19" s="99"/>
      <c r="BWV19" s="98"/>
      <c r="BWX19" s="99"/>
      <c r="BXA19" s="98"/>
      <c r="BXC19" s="99"/>
      <c r="BXF19" s="98"/>
      <c r="BXH19" s="99"/>
      <c r="BXK19" s="98"/>
      <c r="BXM19" s="99"/>
      <c r="BXP19" s="98"/>
      <c r="BXR19" s="99"/>
      <c r="BXU19" s="98"/>
      <c r="BXW19" s="99"/>
      <c r="BXZ19" s="98"/>
      <c r="BYB19" s="99"/>
      <c r="BYE19" s="98"/>
      <c r="BYG19" s="99"/>
      <c r="BYJ19" s="98"/>
      <c r="BYL19" s="99"/>
      <c r="BYO19" s="98"/>
      <c r="BYQ19" s="99"/>
      <c r="BYT19" s="98"/>
      <c r="BYV19" s="99"/>
      <c r="BYY19" s="98"/>
      <c r="BZA19" s="99"/>
      <c r="BZD19" s="98"/>
      <c r="BZF19" s="99"/>
      <c r="BZI19" s="98"/>
      <c r="BZK19" s="99"/>
      <c r="BZN19" s="98"/>
      <c r="BZP19" s="99"/>
      <c r="BZS19" s="98"/>
      <c r="BZU19" s="99"/>
      <c r="BZX19" s="98"/>
      <c r="BZZ19" s="99"/>
      <c r="CAC19" s="98"/>
      <c r="CAE19" s="99"/>
      <c r="CAH19" s="98"/>
      <c r="CAJ19" s="99"/>
      <c r="CAM19" s="98"/>
      <c r="CAO19" s="99"/>
      <c r="CAR19" s="98"/>
      <c r="CAT19" s="99"/>
      <c r="CAW19" s="98"/>
      <c r="CAY19" s="99"/>
      <c r="CBB19" s="98"/>
      <c r="CBD19" s="99"/>
      <c r="CBG19" s="98"/>
      <c r="CBI19" s="99"/>
      <c r="CBL19" s="98"/>
      <c r="CBN19" s="99"/>
      <c r="CBQ19" s="98"/>
      <c r="CBS19" s="99"/>
      <c r="CBV19" s="98"/>
      <c r="CBX19" s="99"/>
      <c r="CCA19" s="98"/>
      <c r="CCC19" s="99"/>
      <c r="CCF19" s="98"/>
      <c r="CCH19" s="99"/>
      <c r="CCK19" s="98"/>
      <c r="CCM19" s="99"/>
      <c r="CCP19" s="98"/>
      <c r="CCR19" s="99"/>
      <c r="CCU19" s="98"/>
      <c r="CCW19" s="99"/>
      <c r="CCZ19" s="98"/>
      <c r="CDB19" s="99"/>
      <c r="CDE19" s="98"/>
      <c r="CDG19" s="99"/>
      <c r="CDJ19" s="98"/>
      <c r="CDL19" s="99"/>
      <c r="CDO19" s="98"/>
      <c r="CDQ19" s="99"/>
      <c r="CDT19" s="98"/>
      <c r="CDV19" s="99"/>
      <c r="CDY19" s="98"/>
      <c r="CEA19" s="99"/>
      <c r="CED19" s="98"/>
      <c r="CEF19" s="99"/>
      <c r="CEI19" s="98"/>
      <c r="CEK19" s="99"/>
      <c r="CEN19" s="98"/>
      <c r="CEP19" s="99"/>
      <c r="CES19" s="98"/>
      <c r="CEU19" s="99"/>
      <c r="CEX19" s="98"/>
      <c r="CEZ19" s="99"/>
      <c r="CFC19" s="98"/>
      <c r="CFE19" s="99"/>
      <c r="CFH19" s="98"/>
      <c r="CFJ19" s="99"/>
      <c r="CFM19" s="98"/>
      <c r="CFO19" s="99"/>
      <c r="CFR19" s="98"/>
      <c r="CFT19" s="99"/>
      <c r="CFW19" s="98"/>
      <c r="CFY19" s="99"/>
      <c r="CGB19" s="98"/>
      <c r="CGD19" s="99"/>
      <c r="CGG19" s="98"/>
      <c r="CGI19" s="99"/>
      <c r="CGL19" s="98"/>
      <c r="CGN19" s="99"/>
      <c r="CGQ19" s="98"/>
      <c r="CGS19" s="99"/>
      <c r="CGV19" s="98"/>
      <c r="CGX19" s="99"/>
      <c r="CHA19" s="98"/>
      <c r="CHC19" s="99"/>
      <c r="CHF19" s="98"/>
      <c r="CHH19" s="99"/>
      <c r="CHK19" s="98"/>
      <c r="CHM19" s="99"/>
      <c r="CHP19" s="98"/>
      <c r="CHR19" s="99"/>
      <c r="CHU19" s="98"/>
      <c r="CHW19" s="99"/>
      <c r="CHZ19" s="98"/>
      <c r="CIB19" s="99"/>
      <c r="CIE19" s="98"/>
      <c r="CIG19" s="99"/>
      <c r="CIJ19" s="98"/>
      <c r="CIL19" s="99"/>
      <c r="CIO19" s="98"/>
      <c r="CIQ19" s="99"/>
      <c r="CIT19" s="98"/>
      <c r="CIV19" s="99"/>
      <c r="CIY19" s="98"/>
      <c r="CJA19" s="99"/>
      <c r="CJD19" s="98"/>
      <c r="CJF19" s="99"/>
      <c r="CJI19" s="98"/>
      <c r="CJK19" s="99"/>
      <c r="CJN19" s="98"/>
      <c r="CJP19" s="99"/>
      <c r="CJS19" s="98"/>
      <c r="CJU19" s="99"/>
      <c r="CJX19" s="98"/>
      <c r="CJZ19" s="99"/>
      <c r="CKC19" s="98"/>
      <c r="CKE19" s="99"/>
      <c r="CKH19" s="98"/>
      <c r="CKJ19" s="99"/>
      <c r="CKM19" s="98"/>
      <c r="CKO19" s="99"/>
      <c r="CKR19" s="98"/>
      <c r="CKT19" s="99"/>
      <c r="CKW19" s="98"/>
      <c r="CKY19" s="99"/>
      <c r="CLB19" s="98"/>
      <c r="CLD19" s="99"/>
      <c r="CLG19" s="98"/>
      <c r="CLI19" s="99"/>
      <c r="CLL19" s="98"/>
      <c r="CLN19" s="99"/>
      <c r="CLQ19" s="98"/>
      <c r="CLS19" s="99"/>
      <c r="CLV19" s="98"/>
      <c r="CLX19" s="99"/>
      <c r="CMA19" s="98"/>
      <c r="CMC19" s="99"/>
      <c r="CMF19" s="98"/>
      <c r="CMH19" s="99"/>
      <c r="CMK19" s="98"/>
      <c r="CMM19" s="99"/>
      <c r="CMP19" s="98"/>
      <c r="CMR19" s="99"/>
      <c r="CMU19" s="98"/>
      <c r="CMW19" s="99"/>
      <c r="CMZ19" s="98"/>
      <c r="CNB19" s="99"/>
      <c r="CNE19" s="98"/>
      <c r="CNG19" s="99"/>
      <c r="CNJ19" s="98"/>
      <c r="CNL19" s="99"/>
      <c r="CNO19" s="98"/>
      <c r="CNQ19" s="99"/>
      <c r="CNT19" s="98"/>
      <c r="CNV19" s="99"/>
      <c r="CNY19" s="98"/>
      <c r="COA19" s="99"/>
      <c r="COD19" s="98"/>
      <c r="COF19" s="99"/>
      <c r="COI19" s="98"/>
      <c r="COK19" s="99"/>
      <c r="CON19" s="98"/>
      <c r="COP19" s="99"/>
      <c r="COS19" s="98"/>
      <c r="COU19" s="99"/>
      <c r="COX19" s="98"/>
      <c r="COZ19" s="99"/>
      <c r="CPC19" s="98"/>
      <c r="CPE19" s="99"/>
      <c r="CPH19" s="98"/>
      <c r="CPJ19" s="99"/>
      <c r="CPM19" s="98"/>
      <c r="CPO19" s="99"/>
      <c r="CPR19" s="98"/>
      <c r="CPT19" s="99"/>
      <c r="CPW19" s="98"/>
      <c r="CPY19" s="99"/>
      <c r="CQB19" s="98"/>
      <c r="CQD19" s="99"/>
      <c r="CQG19" s="98"/>
      <c r="CQI19" s="99"/>
      <c r="CQL19" s="98"/>
      <c r="CQN19" s="99"/>
      <c r="CQQ19" s="98"/>
      <c r="CQS19" s="99"/>
      <c r="CQV19" s="98"/>
      <c r="CQX19" s="99"/>
      <c r="CRA19" s="98"/>
      <c r="CRC19" s="99"/>
      <c r="CRF19" s="98"/>
      <c r="CRH19" s="99"/>
      <c r="CRK19" s="98"/>
      <c r="CRM19" s="99"/>
      <c r="CRP19" s="98"/>
      <c r="CRR19" s="99"/>
      <c r="CRU19" s="98"/>
      <c r="CRW19" s="99"/>
      <c r="CRZ19" s="98"/>
      <c r="CSB19" s="99"/>
      <c r="CSE19" s="98"/>
      <c r="CSG19" s="99"/>
      <c r="CSJ19" s="98"/>
      <c r="CSL19" s="99"/>
      <c r="CSO19" s="98"/>
      <c r="CSQ19" s="99"/>
      <c r="CST19" s="98"/>
      <c r="CSV19" s="99"/>
      <c r="CSY19" s="98"/>
      <c r="CTA19" s="99"/>
      <c r="CTD19" s="98"/>
      <c r="CTF19" s="99"/>
      <c r="CTI19" s="98"/>
      <c r="CTK19" s="99"/>
      <c r="CTN19" s="98"/>
      <c r="CTP19" s="99"/>
      <c r="CTS19" s="98"/>
      <c r="CTU19" s="99"/>
      <c r="CTX19" s="98"/>
      <c r="CTZ19" s="99"/>
      <c r="CUC19" s="98"/>
      <c r="CUE19" s="99"/>
      <c r="CUH19" s="98"/>
      <c r="CUJ19" s="99"/>
      <c r="CUM19" s="98"/>
      <c r="CUO19" s="99"/>
      <c r="CUR19" s="98"/>
      <c r="CUT19" s="99"/>
      <c r="CUW19" s="98"/>
      <c r="CUY19" s="99"/>
      <c r="CVB19" s="98"/>
      <c r="CVD19" s="99"/>
      <c r="CVG19" s="98"/>
      <c r="CVI19" s="99"/>
      <c r="CVL19" s="98"/>
      <c r="CVN19" s="99"/>
      <c r="CVQ19" s="98"/>
      <c r="CVS19" s="99"/>
      <c r="CVV19" s="98"/>
      <c r="CVX19" s="99"/>
      <c r="CWA19" s="98"/>
      <c r="CWC19" s="99"/>
      <c r="CWF19" s="98"/>
      <c r="CWH19" s="99"/>
      <c r="CWK19" s="98"/>
      <c r="CWM19" s="99"/>
      <c r="CWP19" s="98"/>
      <c r="CWR19" s="99"/>
      <c r="CWU19" s="98"/>
      <c r="CWW19" s="99"/>
      <c r="CWZ19" s="98"/>
      <c r="CXB19" s="99"/>
      <c r="CXE19" s="98"/>
      <c r="CXG19" s="99"/>
      <c r="CXJ19" s="98"/>
      <c r="CXL19" s="99"/>
      <c r="CXO19" s="98"/>
      <c r="CXQ19" s="99"/>
      <c r="CXT19" s="98"/>
      <c r="CXV19" s="99"/>
      <c r="CXY19" s="98"/>
      <c r="CYA19" s="99"/>
      <c r="CYD19" s="98"/>
      <c r="CYF19" s="99"/>
      <c r="CYI19" s="98"/>
      <c r="CYK19" s="99"/>
      <c r="CYN19" s="98"/>
      <c r="CYP19" s="99"/>
      <c r="CYS19" s="98"/>
      <c r="CYU19" s="99"/>
      <c r="CYX19" s="98"/>
      <c r="CYZ19" s="99"/>
      <c r="CZC19" s="98"/>
      <c r="CZE19" s="99"/>
      <c r="CZH19" s="98"/>
      <c r="CZJ19" s="99"/>
      <c r="CZM19" s="98"/>
      <c r="CZO19" s="99"/>
      <c r="CZR19" s="98"/>
      <c r="CZT19" s="99"/>
      <c r="CZW19" s="98"/>
      <c r="CZY19" s="99"/>
      <c r="DAB19" s="98"/>
      <c r="DAD19" s="99"/>
      <c r="DAG19" s="98"/>
      <c r="DAI19" s="99"/>
      <c r="DAL19" s="98"/>
      <c r="DAN19" s="99"/>
      <c r="DAQ19" s="98"/>
      <c r="DAS19" s="99"/>
      <c r="DAV19" s="98"/>
      <c r="DAX19" s="99"/>
      <c r="DBA19" s="98"/>
      <c r="DBC19" s="99"/>
      <c r="DBF19" s="98"/>
      <c r="DBH19" s="99"/>
      <c r="DBK19" s="98"/>
      <c r="DBM19" s="99"/>
      <c r="DBP19" s="98"/>
      <c r="DBR19" s="99"/>
      <c r="DBU19" s="98"/>
      <c r="DBW19" s="99"/>
      <c r="DBZ19" s="98"/>
      <c r="DCB19" s="99"/>
      <c r="DCE19" s="98"/>
      <c r="DCG19" s="99"/>
      <c r="DCJ19" s="98"/>
      <c r="DCL19" s="99"/>
      <c r="DCO19" s="98"/>
      <c r="DCQ19" s="99"/>
      <c r="DCT19" s="98"/>
      <c r="DCV19" s="99"/>
      <c r="DCY19" s="98"/>
      <c r="DDA19" s="99"/>
      <c r="DDD19" s="98"/>
      <c r="DDF19" s="99"/>
      <c r="DDI19" s="98"/>
      <c r="DDK19" s="99"/>
      <c r="DDN19" s="98"/>
      <c r="DDP19" s="99"/>
      <c r="DDS19" s="98"/>
      <c r="DDU19" s="99"/>
      <c r="DDX19" s="98"/>
      <c r="DDZ19" s="99"/>
      <c r="DEC19" s="98"/>
      <c r="DEE19" s="99"/>
      <c r="DEH19" s="98"/>
      <c r="DEJ19" s="99"/>
      <c r="DEM19" s="98"/>
      <c r="DEO19" s="99"/>
      <c r="DER19" s="98"/>
      <c r="DET19" s="99"/>
      <c r="DEW19" s="98"/>
      <c r="DEY19" s="99"/>
      <c r="DFB19" s="98"/>
      <c r="DFD19" s="99"/>
      <c r="DFG19" s="98"/>
      <c r="DFI19" s="99"/>
      <c r="DFL19" s="98"/>
      <c r="DFN19" s="99"/>
      <c r="DFQ19" s="98"/>
      <c r="DFS19" s="99"/>
      <c r="DFV19" s="98"/>
      <c r="DFX19" s="99"/>
      <c r="DGA19" s="98"/>
      <c r="DGC19" s="99"/>
      <c r="DGF19" s="98"/>
      <c r="DGH19" s="99"/>
      <c r="DGK19" s="98"/>
      <c r="DGM19" s="99"/>
      <c r="DGP19" s="98"/>
      <c r="DGR19" s="99"/>
      <c r="DGU19" s="98"/>
      <c r="DGW19" s="99"/>
      <c r="DGZ19" s="98"/>
      <c r="DHB19" s="99"/>
      <c r="DHE19" s="98"/>
      <c r="DHG19" s="99"/>
      <c r="DHJ19" s="98"/>
      <c r="DHL19" s="99"/>
      <c r="DHO19" s="98"/>
      <c r="DHQ19" s="99"/>
      <c r="DHT19" s="98"/>
      <c r="DHV19" s="99"/>
      <c r="DHY19" s="98"/>
      <c r="DIA19" s="99"/>
      <c r="DID19" s="98"/>
      <c r="DIF19" s="99"/>
      <c r="DII19" s="98"/>
      <c r="DIK19" s="99"/>
      <c r="DIN19" s="98"/>
      <c r="DIP19" s="99"/>
      <c r="DIS19" s="98"/>
      <c r="DIU19" s="99"/>
      <c r="DIX19" s="98"/>
      <c r="DIZ19" s="99"/>
      <c r="DJC19" s="98"/>
      <c r="DJE19" s="99"/>
      <c r="DJH19" s="98"/>
      <c r="DJJ19" s="99"/>
      <c r="DJM19" s="98"/>
      <c r="DJO19" s="99"/>
      <c r="DJR19" s="98"/>
      <c r="DJT19" s="99"/>
      <c r="DJW19" s="98"/>
      <c r="DJY19" s="99"/>
      <c r="DKB19" s="98"/>
      <c r="DKD19" s="99"/>
      <c r="DKG19" s="98"/>
      <c r="DKI19" s="99"/>
      <c r="DKL19" s="98"/>
      <c r="DKN19" s="99"/>
      <c r="DKQ19" s="98"/>
      <c r="DKS19" s="99"/>
      <c r="DKV19" s="98"/>
      <c r="DKX19" s="99"/>
      <c r="DLA19" s="98"/>
      <c r="DLC19" s="99"/>
      <c r="DLF19" s="98"/>
      <c r="DLH19" s="99"/>
      <c r="DLK19" s="98"/>
      <c r="DLM19" s="99"/>
      <c r="DLP19" s="98"/>
      <c r="DLR19" s="99"/>
      <c r="DLU19" s="98"/>
      <c r="DLW19" s="99"/>
      <c r="DLZ19" s="98"/>
      <c r="DMB19" s="99"/>
      <c r="DME19" s="98"/>
      <c r="DMG19" s="99"/>
      <c r="DMJ19" s="98"/>
      <c r="DML19" s="99"/>
      <c r="DMO19" s="98"/>
      <c r="DMQ19" s="99"/>
      <c r="DMT19" s="98"/>
      <c r="DMV19" s="99"/>
      <c r="DMY19" s="98"/>
      <c r="DNA19" s="99"/>
      <c r="DND19" s="98"/>
      <c r="DNF19" s="99"/>
      <c r="DNI19" s="98"/>
      <c r="DNK19" s="99"/>
      <c r="DNN19" s="98"/>
      <c r="DNP19" s="99"/>
      <c r="DNS19" s="98"/>
      <c r="DNU19" s="99"/>
      <c r="DNX19" s="98"/>
      <c r="DNZ19" s="99"/>
      <c r="DOC19" s="98"/>
      <c r="DOE19" s="99"/>
      <c r="DOH19" s="98"/>
      <c r="DOJ19" s="99"/>
      <c r="DOM19" s="98"/>
      <c r="DOO19" s="99"/>
      <c r="DOR19" s="98"/>
      <c r="DOT19" s="99"/>
      <c r="DOW19" s="98"/>
      <c r="DOY19" s="99"/>
      <c r="DPB19" s="98"/>
      <c r="DPD19" s="99"/>
      <c r="DPG19" s="98"/>
      <c r="DPI19" s="99"/>
      <c r="DPL19" s="98"/>
      <c r="DPN19" s="99"/>
      <c r="DPQ19" s="98"/>
      <c r="DPS19" s="99"/>
      <c r="DPV19" s="98"/>
      <c r="DPX19" s="99"/>
      <c r="DQA19" s="98"/>
      <c r="DQC19" s="99"/>
      <c r="DQF19" s="98"/>
      <c r="DQH19" s="99"/>
      <c r="DQK19" s="98"/>
      <c r="DQM19" s="99"/>
      <c r="DQP19" s="98"/>
      <c r="DQR19" s="99"/>
      <c r="DQU19" s="98"/>
      <c r="DQW19" s="99"/>
      <c r="DQZ19" s="98"/>
      <c r="DRB19" s="99"/>
      <c r="DRE19" s="98"/>
      <c r="DRG19" s="99"/>
      <c r="DRJ19" s="98"/>
      <c r="DRL19" s="99"/>
      <c r="DRO19" s="98"/>
      <c r="DRQ19" s="99"/>
      <c r="DRT19" s="98"/>
      <c r="DRV19" s="99"/>
      <c r="DRY19" s="98"/>
      <c r="DSA19" s="99"/>
      <c r="DSD19" s="98"/>
      <c r="DSF19" s="99"/>
      <c r="DSI19" s="98"/>
      <c r="DSK19" s="99"/>
      <c r="DSN19" s="98"/>
      <c r="DSP19" s="99"/>
      <c r="DSS19" s="98"/>
      <c r="DSU19" s="99"/>
      <c r="DSX19" s="98"/>
      <c r="DSZ19" s="99"/>
      <c r="DTC19" s="98"/>
      <c r="DTE19" s="99"/>
      <c r="DTH19" s="98"/>
      <c r="DTJ19" s="99"/>
      <c r="DTM19" s="98"/>
      <c r="DTO19" s="99"/>
      <c r="DTR19" s="98"/>
      <c r="DTT19" s="99"/>
      <c r="DTW19" s="98"/>
      <c r="DTY19" s="99"/>
      <c r="DUB19" s="98"/>
      <c r="DUD19" s="99"/>
      <c r="DUG19" s="98"/>
      <c r="DUI19" s="99"/>
      <c r="DUL19" s="98"/>
      <c r="DUN19" s="99"/>
      <c r="DUQ19" s="98"/>
      <c r="DUS19" s="99"/>
      <c r="DUV19" s="98"/>
      <c r="DUX19" s="99"/>
      <c r="DVA19" s="98"/>
      <c r="DVC19" s="99"/>
      <c r="DVF19" s="98"/>
      <c r="DVH19" s="99"/>
      <c r="DVK19" s="98"/>
      <c r="DVM19" s="99"/>
      <c r="DVP19" s="98"/>
      <c r="DVR19" s="99"/>
      <c r="DVU19" s="98"/>
      <c r="DVW19" s="99"/>
      <c r="DVZ19" s="98"/>
      <c r="DWB19" s="99"/>
      <c r="DWE19" s="98"/>
      <c r="DWG19" s="99"/>
      <c r="DWJ19" s="98"/>
      <c r="DWL19" s="99"/>
      <c r="DWO19" s="98"/>
      <c r="DWQ19" s="99"/>
      <c r="DWT19" s="98"/>
      <c r="DWV19" s="99"/>
      <c r="DWY19" s="98"/>
      <c r="DXA19" s="99"/>
      <c r="DXD19" s="98"/>
      <c r="DXF19" s="99"/>
      <c r="DXI19" s="98"/>
      <c r="DXK19" s="99"/>
      <c r="DXN19" s="98"/>
      <c r="DXP19" s="99"/>
      <c r="DXS19" s="98"/>
      <c r="DXU19" s="99"/>
      <c r="DXX19" s="98"/>
      <c r="DXZ19" s="99"/>
      <c r="DYC19" s="98"/>
      <c r="DYE19" s="99"/>
      <c r="DYH19" s="98"/>
      <c r="DYJ19" s="99"/>
      <c r="DYM19" s="98"/>
      <c r="DYO19" s="99"/>
      <c r="DYR19" s="98"/>
      <c r="DYT19" s="99"/>
      <c r="DYW19" s="98"/>
      <c r="DYY19" s="99"/>
      <c r="DZB19" s="98"/>
      <c r="DZD19" s="99"/>
      <c r="DZG19" s="98"/>
      <c r="DZI19" s="99"/>
      <c r="DZL19" s="98"/>
      <c r="DZN19" s="99"/>
      <c r="DZQ19" s="98"/>
      <c r="DZS19" s="99"/>
      <c r="DZV19" s="98"/>
      <c r="DZX19" s="99"/>
      <c r="EAA19" s="98"/>
      <c r="EAC19" s="99"/>
      <c r="EAF19" s="98"/>
      <c r="EAH19" s="99"/>
      <c r="EAK19" s="98"/>
      <c r="EAM19" s="99"/>
      <c r="EAP19" s="98"/>
      <c r="EAR19" s="99"/>
      <c r="EAU19" s="98"/>
      <c r="EAW19" s="99"/>
      <c r="EAZ19" s="98"/>
      <c r="EBB19" s="99"/>
      <c r="EBE19" s="98"/>
      <c r="EBG19" s="99"/>
      <c r="EBJ19" s="98"/>
      <c r="EBL19" s="99"/>
      <c r="EBO19" s="98"/>
      <c r="EBQ19" s="99"/>
      <c r="EBT19" s="98"/>
      <c r="EBV19" s="99"/>
      <c r="EBY19" s="98"/>
      <c r="ECA19" s="99"/>
      <c r="ECD19" s="98"/>
      <c r="ECF19" s="99"/>
      <c r="ECI19" s="98"/>
      <c r="ECK19" s="99"/>
      <c r="ECN19" s="98"/>
      <c r="ECP19" s="99"/>
      <c r="ECS19" s="98"/>
      <c r="ECU19" s="99"/>
      <c r="ECX19" s="98"/>
      <c r="ECZ19" s="99"/>
      <c r="EDC19" s="98"/>
      <c r="EDE19" s="99"/>
      <c r="EDH19" s="98"/>
      <c r="EDJ19" s="99"/>
      <c r="EDM19" s="98"/>
      <c r="EDO19" s="99"/>
      <c r="EDR19" s="98"/>
      <c r="EDT19" s="99"/>
      <c r="EDW19" s="98"/>
      <c r="EDY19" s="99"/>
      <c r="EEB19" s="98"/>
      <c r="EED19" s="99"/>
      <c r="EEG19" s="98"/>
      <c r="EEI19" s="99"/>
      <c r="EEL19" s="98"/>
      <c r="EEN19" s="99"/>
      <c r="EEQ19" s="98"/>
      <c r="EES19" s="99"/>
      <c r="EEV19" s="98"/>
      <c r="EEX19" s="99"/>
      <c r="EFA19" s="98"/>
      <c r="EFC19" s="99"/>
      <c r="EFF19" s="98"/>
      <c r="EFH19" s="99"/>
      <c r="EFK19" s="98"/>
      <c r="EFM19" s="99"/>
      <c r="EFP19" s="98"/>
      <c r="EFR19" s="99"/>
      <c r="EFU19" s="98"/>
      <c r="EFW19" s="99"/>
      <c r="EFZ19" s="98"/>
      <c r="EGB19" s="99"/>
      <c r="EGE19" s="98"/>
      <c r="EGG19" s="99"/>
      <c r="EGJ19" s="98"/>
      <c r="EGL19" s="99"/>
      <c r="EGO19" s="98"/>
      <c r="EGQ19" s="99"/>
      <c r="EGT19" s="98"/>
      <c r="EGV19" s="99"/>
      <c r="EGY19" s="98"/>
      <c r="EHA19" s="99"/>
      <c r="EHD19" s="98"/>
      <c r="EHF19" s="99"/>
      <c r="EHI19" s="98"/>
      <c r="EHK19" s="99"/>
      <c r="EHN19" s="98"/>
      <c r="EHP19" s="99"/>
      <c r="EHS19" s="98"/>
      <c r="EHU19" s="99"/>
      <c r="EHX19" s="98"/>
      <c r="EHZ19" s="99"/>
      <c r="EIC19" s="98"/>
      <c r="EIE19" s="99"/>
      <c r="EIH19" s="98"/>
      <c r="EIJ19" s="99"/>
      <c r="EIM19" s="98"/>
      <c r="EIO19" s="99"/>
      <c r="EIR19" s="98"/>
      <c r="EIT19" s="99"/>
      <c r="EIW19" s="98"/>
      <c r="EIY19" s="99"/>
      <c r="EJB19" s="98"/>
      <c r="EJD19" s="99"/>
      <c r="EJG19" s="98"/>
      <c r="EJI19" s="99"/>
      <c r="EJL19" s="98"/>
      <c r="EJN19" s="99"/>
      <c r="EJQ19" s="98"/>
      <c r="EJS19" s="99"/>
      <c r="EJV19" s="98"/>
      <c r="EJX19" s="99"/>
      <c r="EKA19" s="98"/>
      <c r="EKC19" s="99"/>
      <c r="EKF19" s="98"/>
      <c r="EKH19" s="99"/>
      <c r="EKK19" s="98"/>
      <c r="EKM19" s="99"/>
      <c r="EKP19" s="98"/>
      <c r="EKR19" s="99"/>
      <c r="EKU19" s="98"/>
      <c r="EKW19" s="99"/>
      <c r="EKZ19" s="98"/>
      <c r="ELB19" s="99"/>
      <c r="ELE19" s="98"/>
      <c r="ELG19" s="99"/>
      <c r="ELJ19" s="98"/>
      <c r="ELL19" s="99"/>
      <c r="ELO19" s="98"/>
      <c r="ELQ19" s="99"/>
      <c r="ELT19" s="98"/>
      <c r="ELV19" s="99"/>
      <c r="ELY19" s="98"/>
      <c r="EMA19" s="99"/>
      <c r="EMD19" s="98"/>
      <c r="EMF19" s="99"/>
      <c r="EMI19" s="98"/>
      <c r="EMK19" s="99"/>
      <c r="EMN19" s="98"/>
      <c r="EMP19" s="99"/>
      <c r="EMS19" s="98"/>
      <c r="EMU19" s="99"/>
      <c r="EMX19" s="98"/>
      <c r="EMZ19" s="99"/>
      <c r="ENC19" s="98"/>
      <c r="ENE19" s="99"/>
      <c r="ENH19" s="98"/>
      <c r="ENJ19" s="99"/>
      <c r="ENM19" s="98"/>
      <c r="ENO19" s="99"/>
      <c r="ENR19" s="98"/>
      <c r="ENT19" s="99"/>
      <c r="ENW19" s="98"/>
      <c r="ENY19" s="99"/>
      <c r="EOB19" s="98"/>
      <c r="EOD19" s="99"/>
      <c r="EOG19" s="98"/>
      <c r="EOI19" s="99"/>
      <c r="EOL19" s="98"/>
      <c r="EON19" s="99"/>
      <c r="EOQ19" s="98"/>
      <c r="EOS19" s="99"/>
      <c r="EOV19" s="98"/>
      <c r="EOX19" s="99"/>
      <c r="EPA19" s="98"/>
      <c r="EPC19" s="99"/>
      <c r="EPF19" s="98"/>
      <c r="EPH19" s="99"/>
      <c r="EPK19" s="98"/>
      <c r="EPM19" s="99"/>
      <c r="EPP19" s="98"/>
      <c r="EPR19" s="99"/>
      <c r="EPU19" s="98"/>
      <c r="EPW19" s="99"/>
      <c r="EPZ19" s="98"/>
      <c r="EQB19" s="99"/>
      <c r="EQE19" s="98"/>
      <c r="EQG19" s="99"/>
      <c r="EQJ19" s="98"/>
      <c r="EQL19" s="99"/>
      <c r="EQO19" s="98"/>
      <c r="EQQ19" s="99"/>
      <c r="EQT19" s="98"/>
      <c r="EQV19" s="99"/>
      <c r="EQY19" s="98"/>
      <c r="ERA19" s="99"/>
      <c r="ERD19" s="98"/>
      <c r="ERF19" s="99"/>
      <c r="ERI19" s="98"/>
      <c r="ERK19" s="99"/>
      <c r="ERN19" s="98"/>
      <c r="ERP19" s="99"/>
      <c r="ERS19" s="98"/>
      <c r="ERU19" s="99"/>
      <c r="ERX19" s="98"/>
      <c r="ERZ19" s="99"/>
      <c r="ESC19" s="98"/>
      <c r="ESE19" s="99"/>
      <c r="ESH19" s="98"/>
      <c r="ESJ19" s="99"/>
      <c r="ESM19" s="98"/>
      <c r="ESO19" s="99"/>
      <c r="ESR19" s="98"/>
      <c r="EST19" s="99"/>
      <c r="ESW19" s="98"/>
      <c r="ESY19" s="99"/>
      <c r="ETB19" s="98"/>
      <c r="ETD19" s="99"/>
      <c r="ETG19" s="98"/>
      <c r="ETI19" s="99"/>
      <c r="ETL19" s="98"/>
      <c r="ETN19" s="99"/>
      <c r="ETQ19" s="98"/>
      <c r="ETS19" s="99"/>
      <c r="ETV19" s="98"/>
      <c r="ETX19" s="99"/>
      <c r="EUA19" s="98"/>
      <c r="EUC19" s="99"/>
      <c r="EUF19" s="98"/>
      <c r="EUH19" s="99"/>
      <c r="EUK19" s="98"/>
      <c r="EUM19" s="99"/>
      <c r="EUP19" s="98"/>
      <c r="EUR19" s="99"/>
      <c r="EUU19" s="98"/>
      <c r="EUW19" s="99"/>
      <c r="EUZ19" s="98"/>
      <c r="EVB19" s="99"/>
      <c r="EVE19" s="98"/>
      <c r="EVG19" s="99"/>
      <c r="EVJ19" s="98"/>
      <c r="EVL19" s="99"/>
      <c r="EVO19" s="98"/>
      <c r="EVQ19" s="99"/>
      <c r="EVT19" s="98"/>
      <c r="EVV19" s="99"/>
      <c r="EVY19" s="98"/>
      <c r="EWA19" s="99"/>
      <c r="EWD19" s="98"/>
      <c r="EWF19" s="99"/>
      <c r="EWI19" s="98"/>
      <c r="EWK19" s="99"/>
      <c r="EWN19" s="98"/>
      <c r="EWP19" s="99"/>
      <c r="EWS19" s="98"/>
      <c r="EWU19" s="99"/>
      <c r="EWX19" s="98"/>
      <c r="EWZ19" s="99"/>
      <c r="EXC19" s="98"/>
      <c r="EXE19" s="99"/>
      <c r="EXH19" s="98"/>
      <c r="EXJ19" s="99"/>
      <c r="EXM19" s="98"/>
      <c r="EXO19" s="99"/>
      <c r="EXR19" s="98"/>
      <c r="EXT19" s="99"/>
      <c r="EXW19" s="98"/>
      <c r="EXY19" s="99"/>
      <c r="EYB19" s="98"/>
      <c r="EYD19" s="99"/>
      <c r="EYG19" s="98"/>
      <c r="EYI19" s="99"/>
      <c r="EYL19" s="98"/>
      <c r="EYN19" s="99"/>
      <c r="EYQ19" s="98"/>
      <c r="EYS19" s="99"/>
      <c r="EYV19" s="98"/>
      <c r="EYX19" s="99"/>
      <c r="EZA19" s="98"/>
      <c r="EZC19" s="99"/>
      <c r="EZF19" s="98"/>
      <c r="EZH19" s="99"/>
      <c r="EZK19" s="98"/>
      <c r="EZM19" s="99"/>
      <c r="EZP19" s="98"/>
      <c r="EZR19" s="99"/>
      <c r="EZU19" s="98"/>
      <c r="EZW19" s="99"/>
      <c r="EZZ19" s="98"/>
      <c r="FAB19" s="99"/>
      <c r="FAE19" s="98"/>
      <c r="FAG19" s="99"/>
      <c r="FAJ19" s="98"/>
      <c r="FAL19" s="99"/>
      <c r="FAO19" s="98"/>
      <c r="FAQ19" s="99"/>
      <c r="FAT19" s="98"/>
      <c r="FAV19" s="99"/>
      <c r="FAY19" s="98"/>
      <c r="FBA19" s="99"/>
      <c r="FBD19" s="98"/>
      <c r="FBF19" s="99"/>
      <c r="FBI19" s="98"/>
      <c r="FBK19" s="99"/>
      <c r="FBN19" s="98"/>
      <c r="FBP19" s="99"/>
      <c r="FBS19" s="98"/>
      <c r="FBU19" s="99"/>
      <c r="FBX19" s="98"/>
      <c r="FBZ19" s="99"/>
      <c r="FCC19" s="98"/>
      <c r="FCE19" s="99"/>
      <c r="FCH19" s="98"/>
      <c r="FCJ19" s="99"/>
      <c r="FCM19" s="98"/>
      <c r="FCO19" s="99"/>
      <c r="FCR19" s="98"/>
      <c r="FCT19" s="99"/>
      <c r="FCW19" s="98"/>
      <c r="FCY19" s="99"/>
      <c r="FDB19" s="98"/>
      <c r="FDD19" s="99"/>
      <c r="FDG19" s="98"/>
      <c r="FDI19" s="99"/>
      <c r="FDL19" s="98"/>
      <c r="FDN19" s="99"/>
      <c r="FDQ19" s="98"/>
      <c r="FDS19" s="99"/>
      <c r="FDV19" s="98"/>
      <c r="FDX19" s="99"/>
      <c r="FEA19" s="98"/>
      <c r="FEC19" s="99"/>
      <c r="FEF19" s="98"/>
      <c r="FEH19" s="99"/>
      <c r="FEK19" s="98"/>
      <c r="FEM19" s="99"/>
      <c r="FEP19" s="98"/>
      <c r="FER19" s="99"/>
      <c r="FEU19" s="98"/>
      <c r="FEW19" s="99"/>
      <c r="FEZ19" s="98"/>
      <c r="FFB19" s="99"/>
      <c r="FFE19" s="98"/>
      <c r="FFG19" s="99"/>
      <c r="FFJ19" s="98"/>
      <c r="FFL19" s="99"/>
      <c r="FFO19" s="98"/>
      <c r="FFQ19" s="99"/>
      <c r="FFT19" s="98"/>
      <c r="FFV19" s="99"/>
      <c r="FFY19" s="98"/>
      <c r="FGA19" s="99"/>
      <c r="FGD19" s="98"/>
      <c r="FGF19" s="99"/>
      <c r="FGI19" s="98"/>
      <c r="FGK19" s="99"/>
      <c r="FGN19" s="98"/>
      <c r="FGP19" s="99"/>
      <c r="FGS19" s="98"/>
      <c r="FGU19" s="99"/>
      <c r="FGX19" s="98"/>
      <c r="FGZ19" s="99"/>
      <c r="FHC19" s="98"/>
      <c r="FHE19" s="99"/>
      <c r="FHH19" s="98"/>
      <c r="FHJ19" s="99"/>
      <c r="FHM19" s="98"/>
      <c r="FHO19" s="99"/>
      <c r="FHR19" s="98"/>
      <c r="FHT19" s="99"/>
      <c r="FHW19" s="98"/>
      <c r="FHY19" s="99"/>
      <c r="FIB19" s="98"/>
      <c r="FID19" s="99"/>
      <c r="FIG19" s="98"/>
      <c r="FII19" s="99"/>
      <c r="FIL19" s="98"/>
      <c r="FIN19" s="99"/>
      <c r="FIQ19" s="98"/>
      <c r="FIS19" s="99"/>
      <c r="FIV19" s="98"/>
      <c r="FIX19" s="99"/>
      <c r="FJA19" s="98"/>
      <c r="FJC19" s="99"/>
      <c r="FJF19" s="98"/>
      <c r="FJH19" s="99"/>
      <c r="FJK19" s="98"/>
      <c r="FJM19" s="99"/>
      <c r="FJP19" s="98"/>
      <c r="FJR19" s="99"/>
      <c r="FJU19" s="98"/>
      <c r="FJW19" s="99"/>
      <c r="FJZ19" s="98"/>
      <c r="FKB19" s="99"/>
      <c r="FKE19" s="98"/>
      <c r="FKG19" s="99"/>
      <c r="FKJ19" s="98"/>
      <c r="FKL19" s="99"/>
      <c r="FKO19" s="98"/>
      <c r="FKQ19" s="99"/>
      <c r="FKT19" s="98"/>
      <c r="FKV19" s="99"/>
      <c r="FKY19" s="98"/>
      <c r="FLA19" s="99"/>
      <c r="FLD19" s="98"/>
      <c r="FLF19" s="99"/>
      <c r="FLI19" s="98"/>
      <c r="FLK19" s="99"/>
      <c r="FLN19" s="98"/>
      <c r="FLP19" s="99"/>
      <c r="FLS19" s="98"/>
      <c r="FLU19" s="99"/>
      <c r="FLX19" s="98"/>
      <c r="FLZ19" s="99"/>
      <c r="FMC19" s="98"/>
      <c r="FME19" s="99"/>
      <c r="FMH19" s="98"/>
      <c r="FMJ19" s="99"/>
      <c r="FMM19" s="98"/>
      <c r="FMO19" s="99"/>
      <c r="FMR19" s="98"/>
      <c r="FMT19" s="99"/>
      <c r="FMW19" s="98"/>
      <c r="FMY19" s="99"/>
      <c r="FNB19" s="98"/>
      <c r="FND19" s="99"/>
      <c r="FNG19" s="98"/>
      <c r="FNI19" s="99"/>
      <c r="FNL19" s="98"/>
      <c r="FNN19" s="99"/>
      <c r="FNQ19" s="98"/>
      <c r="FNS19" s="99"/>
      <c r="FNV19" s="98"/>
      <c r="FNX19" s="99"/>
      <c r="FOA19" s="98"/>
      <c r="FOC19" s="99"/>
      <c r="FOF19" s="98"/>
      <c r="FOH19" s="99"/>
      <c r="FOK19" s="98"/>
      <c r="FOM19" s="99"/>
      <c r="FOP19" s="98"/>
      <c r="FOR19" s="99"/>
      <c r="FOU19" s="98"/>
      <c r="FOW19" s="99"/>
      <c r="FOZ19" s="98"/>
      <c r="FPB19" s="99"/>
      <c r="FPE19" s="98"/>
      <c r="FPG19" s="99"/>
      <c r="FPJ19" s="98"/>
      <c r="FPL19" s="99"/>
      <c r="FPO19" s="98"/>
      <c r="FPQ19" s="99"/>
      <c r="FPT19" s="98"/>
      <c r="FPV19" s="99"/>
      <c r="FPY19" s="98"/>
      <c r="FQA19" s="99"/>
      <c r="FQD19" s="98"/>
      <c r="FQF19" s="99"/>
      <c r="FQI19" s="98"/>
      <c r="FQK19" s="99"/>
      <c r="FQN19" s="98"/>
      <c r="FQP19" s="99"/>
      <c r="FQS19" s="98"/>
      <c r="FQU19" s="99"/>
      <c r="FQX19" s="98"/>
      <c r="FQZ19" s="99"/>
      <c r="FRC19" s="98"/>
      <c r="FRE19" s="99"/>
      <c r="FRH19" s="98"/>
      <c r="FRJ19" s="99"/>
      <c r="FRM19" s="98"/>
      <c r="FRO19" s="99"/>
      <c r="FRR19" s="98"/>
      <c r="FRT19" s="99"/>
      <c r="FRW19" s="98"/>
      <c r="FRY19" s="99"/>
      <c r="FSB19" s="98"/>
      <c r="FSD19" s="99"/>
      <c r="FSG19" s="98"/>
      <c r="FSI19" s="99"/>
      <c r="FSL19" s="98"/>
      <c r="FSN19" s="99"/>
      <c r="FSQ19" s="98"/>
      <c r="FSS19" s="99"/>
      <c r="FSV19" s="98"/>
      <c r="FSX19" s="99"/>
      <c r="FTA19" s="98"/>
      <c r="FTC19" s="99"/>
      <c r="FTF19" s="98"/>
      <c r="FTH19" s="99"/>
      <c r="FTK19" s="98"/>
      <c r="FTM19" s="99"/>
      <c r="FTP19" s="98"/>
      <c r="FTR19" s="99"/>
      <c r="FTU19" s="98"/>
      <c r="FTW19" s="99"/>
      <c r="FTZ19" s="98"/>
      <c r="FUB19" s="99"/>
      <c r="FUE19" s="98"/>
      <c r="FUG19" s="99"/>
      <c r="FUJ19" s="98"/>
      <c r="FUL19" s="99"/>
      <c r="FUO19" s="98"/>
      <c r="FUQ19" s="99"/>
      <c r="FUT19" s="98"/>
      <c r="FUV19" s="99"/>
      <c r="FUY19" s="98"/>
      <c r="FVA19" s="99"/>
      <c r="FVD19" s="98"/>
      <c r="FVF19" s="99"/>
      <c r="FVI19" s="98"/>
      <c r="FVK19" s="99"/>
      <c r="FVN19" s="98"/>
      <c r="FVP19" s="99"/>
      <c r="FVS19" s="98"/>
      <c r="FVU19" s="99"/>
      <c r="FVX19" s="98"/>
      <c r="FVZ19" s="99"/>
      <c r="FWC19" s="98"/>
      <c r="FWE19" s="99"/>
      <c r="FWH19" s="98"/>
      <c r="FWJ19" s="99"/>
      <c r="FWM19" s="98"/>
      <c r="FWO19" s="99"/>
      <c r="FWR19" s="98"/>
      <c r="FWT19" s="99"/>
      <c r="FWW19" s="98"/>
      <c r="FWY19" s="99"/>
      <c r="FXB19" s="98"/>
      <c r="FXD19" s="99"/>
      <c r="FXG19" s="98"/>
      <c r="FXI19" s="99"/>
      <c r="FXL19" s="98"/>
      <c r="FXN19" s="99"/>
      <c r="FXQ19" s="98"/>
      <c r="FXS19" s="99"/>
      <c r="FXV19" s="98"/>
      <c r="FXX19" s="99"/>
      <c r="FYA19" s="98"/>
      <c r="FYC19" s="99"/>
      <c r="FYF19" s="98"/>
      <c r="FYH19" s="99"/>
      <c r="FYK19" s="98"/>
      <c r="FYM19" s="99"/>
      <c r="FYP19" s="98"/>
      <c r="FYR19" s="99"/>
      <c r="FYU19" s="98"/>
      <c r="FYW19" s="99"/>
      <c r="FYZ19" s="98"/>
      <c r="FZB19" s="99"/>
      <c r="FZE19" s="98"/>
      <c r="FZG19" s="99"/>
      <c r="FZJ19" s="98"/>
      <c r="FZL19" s="99"/>
      <c r="FZO19" s="98"/>
      <c r="FZQ19" s="99"/>
      <c r="FZT19" s="98"/>
      <c r="FZV19" s="99"/>
      <c r="FZY19" s="98"/>
      <c r="GAA19" s="99"/>
      <c r="GAD19" s="98"/>
      <c r="GAF19" s="99"/>
      <c r="GAI19" s="98"/>
      <c r="GAK19" s="99"/>
      <c r="GAN19" s="98"/>
      <c r="GAP19" s="99"/>
      <c r="GAS19" s="98"/>
      <c r="GAU19" s="99"/>
      <c r="GAX19" s="98"/>
      <c r="GAZ19" s="99"/>
      <c r="GBC19" s="98"/>
      <c r="GBE19" s="99"/>
      <c r="GBH19" s="98"/>
      <c r="GBJ19" s="99"/>
      <c r="GBM19" s="98"/>
      <c r="GBO19" s="99"/>
      <c r="GBR19" s="98"/>
      <c r="GBT19" s="99"/>
      <c r="GBW19" s="98"/>
      <c r="GBY19" s="99"/>
      <c r="GCB19" s="98"/>
      <c r="GCD19" s="99"/>
      <c r="GCG19" s="98"/>
      <c r="GCI19" s="99"/>
      <c r="GCL19" s="98"/>
      <c r="GCN19" s="99"/>
      <c r="GCQ19" s="98"/>
      <c r="GCS19" s="99"/>
      <c r="GCV19" s="98"/>
      <c r="GCX19" s="99"/>
      <c r="GDA19" s="98"/>
      <c r="GDC19" s="99"/>
      <c r="GDF19" s="98"/>
      <c r="GDH19" s="99"/>
      <c r="GDK19" s="98"/>
      <c r="GDM19" s="99"/>
      <c r="GDP19" s="98"/>
      <c r="GDR19" s="99"/>
      <c r="GDU19" s="98"/>
      <c r="GDW19" s="99"/>
      <c r="GDZ19" s="98"/>
      <c r="GEB19" s="99"/>
      <c r="GEE19" s="98"/>
      <c r="GEG19" s="99"/>
      <c r="GEJ19" s="98"/>
      <c r="GEL19" s="99"/>
      <c r="GEO19" s="98"/>
      <c r="GEQ19" s="99"/>
      <c r="GET19" s="98"/>
      <c r="GEV19" s="99"/>
      <c r="GEY19" s="98"/>
      <c r="GFA19" s="99"/>
      <c r="GFD19" s="98"/>
      <c r="GFF19" s="99"/>
      <c r="GFI19" s="98"/>
      <c r="GFK19" s="99"/>
      <c r="GFN19" s="98"/>
      <c r="GFP19" s="99"/>
      <c r="GFS19" s="98"/>
      <c r="GFU19" s="99"/>
      <c r="GFX19" s="98"/>
      <c r="GFZ19" s="99"/>
      <c r="GGC19" s="98"/>
      <c r="GGE19" s="99"/>
      <c r="GGH19" s="98"/>
      <c r="GGJ19" s="99"/>
      <c r="GGM19" s="98"/>
      <c r="GGO19" s="99"/>
      <c r="GGR19" s="98"/>
      <c r="GGT19" s="99"/>
      <c r="GGW19" s="98"/>
      <c r="GGY19" s="99"/>
      <c r="GHB19" s="98"/>
      <c r="GHD19" s="99"/>
      <c r="GHG19" s="98"/>
      <c r="GHI19" s="99"/>
      <c r="GHL19" s="98"/>
      <c r="GHN19" s="99"/>
      <c r="GHQ19" s="98"/>
      <c r="GHS19" s="99"/>
      <c r="GHV19" s="98"/>
      <c r="GHX19" s="99"/>
      <c r="GIA19" s="98"/>
      <c r="GIC19" s="99"/>
      <c r="GIF19" s="98"/>
      <c r="GIH19" s="99"/>
      <c r="GIK19" s="98"/>
      <c r="GIM19" s="99"/>
      <c r="GIP19" s="98"/>
      <c r="GIR19" s="99"/>
      <c r="GIU19" s="98"/>
      <c r="GIW19" s="99"/>
      <c r="GIZ19" s="98"/>
      <c r="GJB19" s="99"/>
      <c r="GJE19" s="98"/>
      <c r="GJG19" s="99"/>
      <c r="GJJ19" s="98"/>
      <c r="GJL19" s="99"/>
      <c r="GJO19" s="98"/>
      <c r="GJQ19" s="99"/>
      <c r="GJT19" s="98"/>
      <c r="GJV19" s="99"/>
      <c r="GJY19" s="98"/>
      <c r="GKA19" s="99"/>
      <c r="GKD19" s="98"/>
      <c r="GKF19" s="99"/>
      <c r="GKI19" s="98"/>
      <c r="GKK19" s="99"/>
      <c r="GKN19" s="98"/>
      <c r="GKP19" s="99"/>
      <c r="GKS19" s="98"/>
      <c r="GKU19" s="99"/>
      <c r="GKX19" s="98"/>
      <c r="GKZ19" s="99"/>
      <c r="GLC19" s="98"/>
      <c r="GLE19" s="99"/>
      <c r="GLH19" s="98"/>
      <c r="GLJ19" s="99"/>
      <c r="GLM19" s="98"/>
      <c r="GLO19" s="99"/>
      <c r="GLR19" s="98"/>
      <c r="GLT19" s="99"/>
      <c r="GLW19" s="98"/>
      <c r="GLY19" s="99"/>
      <c r="GMB19" s="98"/>
      <c r="GMD19" s="99"/>
      <c r="GMG19" s="98"/>
      <c r="GMI19" s="99"/>
      <c r="GML19" s="98"/>
      <c r="GMN19" s="99"/>
      <c r="GMQ19" s="98"/>
      <c r="GMS19" s="99"/>
      <c r="GMV19" s="98"/>
      <c r="GMX19" s="99"/>
      <c r="GNA19" s="98"/>
      <c r="GNC19" s="99"/>
      <c r="GNF19" s="98"/>
      <c r="GNH19" s="99"/>
      <c r="GNK19" s="98"/>
      <c r="GNM19" s="99"/>
      <c r="GNP19" s="98"/>
      <c r="GNR19" s="99"/>
      <c r="GNU19" s="98"/>
      <c r="GNW19" s="99"/>
      <c r="GNZ19" s="98"/>
      <c r="GOB19" s="99"/>
      <c r="GOE19" s="98"/>
      <c r="GOG19" s="99"/>
      <c r="GOJ19" s="98"/>
      <c r="GOL19" s="99"/>
      <c r="GOO19" s="98"/>
      <c r="GOQ19" s="99"/>
      <c r="GOT19" s="98"/>
      <c r="GOV19" s="99"/>
      <c r="GOY19" s="98"/>
      <c r="GPA19" s="99"/>
      <c r="GPD19" s="98"/>
      <c r="GPF19" s="99"/>
      <c r="GPI19" s="98"/>
      <c r="GPK19" s="99"/>
      <c r="GPN19" s="98"/>
      <c r="GPP19" s="99"/>
      <c r="GPS19" s="98"/>
      <c r="GPU19" s="99"/>
      <c r="GPX19" s="98"/>
      <c r="GPZ19" s="99"/>
      <c r="GQC19" s="98"/>
      <c r="GQE19" s="99"/>
      <c r="GQH19" s="98"/>
      <c r="GQJ19" s="99"/>
      <c r="GQM19" s="98"/>
      <c r="GQO19" s="99"/>
      <c r="GQR19" s="98"/>
      <c r="GQT19" s="99"/>
      <c r="GQW19" s="98"/>
      <c r="GQY19" s="99"/>
      <c r="GRB19" s="98"/>
      <c r="GRD19" s="99"/>
      <c r="GRG19" s="98"/>
      <c r="GRI19" s="99"/>
      <c r="GRL19" s="98"/>
      <c r="GRN19" s="99"/>
      <c r="GRQ19" s="98"/>
      <c r="GRS19" s="99"/>
      <c r="GRV19" s="98"/>
      <c r="GRX19" s="99"/>
      <c r="GSA19" s="98"/>
      <c r="GSC19" s="99"/>
      <c r="GSF19" s="98"/>
      <c r="GSH19" s="99"/>
      <c r="GSK19" s="98"/>
      <c r="GSM19" s="99"/>
      <c r="GSP19" s="98"/>
      <c r="GSR19" s="99"/>
      <c r="GSU19" s="98"/>
      <c r="GSW19" s="99"/>
      <c r="GSZ19" s="98"/>
      <c r="GTB19" s="99"/>
      <c r="GTE19" s="98"/>
      <c r="GTG19" s="99"/>
      <c r="GTJ19" s="98"/>
      <c r="GTL19" s="99"/>
      <c r="GTO19" s="98"/>
      <c r="GTQ19" s="99"/>
      <c r="GTT19" s="98"/>
      <c r="GTV19" s="99"/>
      <c r="GTY19" s="98"/>
      <c r="GUA19" s="99"/>
      <c r="GUD19" s="98"/>
      <c r="GUF19" s="99"/>
      <c r="GUI19" s="98"/>
      <c r="GUK19" s="99"/>
      <c r="GUN19" s="98"/>
      <c r="GUP19" s="99"/>
      <c r="GUS19" s="98"/>
      <c r="GUU19" s="99"/>
      <c r="GUX19" s="98"/>
      <c r="GUZ19" s="99"/>
      <c r="GVC19" s="98"/>
      <c r="GVE19" s="99"/>
      <c r="GVH19" s="98"/>
      <c r="GVJ19" s="99"/>
      <c r="GVM19" s="98"/>
      <c r="GVO19" s="99"/>
      <c r="GVR19" s="98"/>
      <c r="GVT19" s="99"/>
      <c r="GVW19" s="98"/>
      <c r="GVY19" s="99"/>
      <c r="GWB19" s="98"/>
      <c r="GWD19" s="99"/>
      <c r="GWG19" s="98"/>
      <c r="GWI19" s="99"/>
      <c r="GWL19" s="98"/>
      <c r="GWN19" s="99"/>
      <c r="GWQ19" s="98"/>
      <c r="GWS19" s="99"/>
      <c r="GWV19" s="98"/>
      <c r="GWX19" s="99"/>
      <c r="GXA19" s="98"/>
      <c r="GXC19" s="99"/>
      <c r="GXF19" s="98"/>
      <c r="GXH19" s="99"/>
      <c r="GXK19" s="98"/>
      <c r="GXM19" s="99"/>
      <c r="GXP19" s="98"/>
      <c r="GXR19" s="99"/>
      <c r="GXU19" s="98"/>
      <c r="GXW19" s="99"/>
      <c r="GXZ19" s="98"/>
      <c r="GYB19" s="99"/>
      <c r="GYE19" s="98"/>
      <c r="GYG19" s="99"/>
      <c r="GYJ19" s="98"/>
      <c r="GYL19" s="99"/>
      <c r="GYO19" s="98"/>
      <c r="GYQ19" s="99"/>
      <c r="GYT19" s="98"/>
      <c r="GYV19" s="99"/>
      <c r="GYY19" s="98"/>
      <c r="GZA19" s="99"/>
      <c r="GZD19" s="98"/>
      <c r="GZF19" s="99"/>
      <c r="GZI19" s="98"/>
      <c r="GZK19" s="99"/>
      <c r="GZN19" s="98"/>
      <c r="GZP19" s="99"/>
      <c r="GZS19" s="98"/>
      <c r="GZU19" s="99"/>
      <c r="GZX19" s="98"/>
      <c r="GZZ19" s="99"/>
      <c r="HAC19" s="98"/>
      <c r="HAE19" s="99"/>
      <c r="HAH19" s="98"/>
      <c r="HAJ19" s="99"/>
      <c r="HAM19" s="98"/>
      <c r="HAO19" s="99"/>
      <c r="HAR19" s="98"/>
      <c r="HAT19" s="99"/>
      <c r="HAW19" s="98"/>
      <c r="HAY19" s="99"/>
      <c r="HBB19" s="98"/>
      <c r="HBD19" s="99"/>
      <c r="HBG19" s="98"/>
      <c r="HBI19" s="99"/>
      <c r="HBL19" s="98"/>
      <c r="HBN19" s="99"/>
      <c r="HBQ19" s="98"/>
      <c r="HBS19" s="99"/>
      <c r="HBV19" s="98"/>
      <c r="HBX19" s="99"/>
      <c r="HCA19" s="98"/>
      <c r="HCC19" s="99"/>
      <c r="HCF19" s="98"/>
      <c r="HCH19" s="99"/>
      <c r="HCK19" s="98"/>
      <c r="HCM19" s="99"/>
      <c r="HCP19" s="98"/>
      <c r="HCR19" s="99"/>
      <c r="HCU19" s="98"/>
      <c r="HCW19" s="99"/>
      <c r="HCZ19" s="98"/>
      <c r="HDB19" s="99"/>
      <c r="HDE19" s="98"/>
      <c r="HDG19" s="99"/>
      <c r="HDJ19" s="98"/>
      <c r="HDL19" s="99"/>
      <c r="HDO19" s="98"/>
      <c r="HDQ19" s="99"/>
      <c r="HDT19" s="98"/>
      <c r="HDV19" s="99"/>
      <c r="HDY19" s="98"/>
      <c r="HEA19" s="99"/>
      <c r="HED19" s="98"/>
      <c r="HEF19" s="99"/>
      <c r="HEI19" s="98"/>
      <c r="HEK19" s="99"/>
      <c r="HEN19" s="98"/>
      <c r="HEP19" s="99"/>
      <c r="HES19" s="98"/>
      <c r="HEU19" s="99"/>
      <c r="HEX19" s="98"/>
      <c r="HEZ19" s="99"/>
      <c r="HFC19" s="98"/>
      <c r="HFE19" s="99"/>
      <c r="HFH19" s="98"/>
      <c r="HFJ19" s="99"/>
      <c r="HFM19" s="98"/>
      <c r="HFO19" s="99"/>
      <c r="HFR19" s="98"/>
      <c r="HFT19" s="99"/>
      <c r="HFW19" s="98"/>
      <c r="HFY19" s="99"/>
      <c r="HGB19" s="98"/>
      <c r="HGD19" s="99"/>
      <c r="HGG19" s="98"/>
      <c r="HGI19" s="99"/>
      <c r="HGL19" s="98"/>
      <c r="HGN19" s="99"/>
      <c r="HGQ19" s="98"/>
      <c r="HGS19" s="99"/>
      <c r="HGV19" s="98"/>
      <c r="HGX19" s="99"/>
      <c r="HHA19" s="98"/>
      <c r="HHC19" s="99"/>
      <c r="HHF19" s="98"/>
      <c r="HHH19" s="99"/>
      <c r="HHK19" s="98"/>
      <c r="HHM19" s="99"/>
      <c r="HHP19" s="98"/>
      <c r="HHR19" s="99"/>
      <c r="HHU19" s="98"/>
      <c r="HHW19" s="99"/>
      <c r="HHZ19" s="98"/>
      <c r="HIB19" s="99"/>
      <c r="HIE19" s="98"/>
      <c r="HIG19" s="99"/>
      <c r="HIJ19" s="98"/>
      <c r="HIL19" s="99"/>
      <c r="HIO19" s="98"/>
      <c r="HIQ19" s="99"/>
      <c r="HIT19" s="98"/>
      <c r="HIV19" s="99"/>
      <c r="HIY19" s="98"/>
      <c r="HJA19" s="99"/>
      <c r="HJD19" s="98"/>
      <c r="HJF19" s="99"/>
      <c r="HJI19" s="98"/>
      <c r="HJK19" s="99"/>
      <c r="HJN19" s="98"/>
      <c r="HJP19" s="99"/>
      <c r="HJS19" s="98"/>
      <c r="HJU19" s="99"/>
      <c r="HJX19" s="98"/>
      <c r="HJZ19" s="99"/>
      <c r="HKC19" s="98"/>
      <c r="HKE19" s="99"/>
      <c r="HKH19" s="98"/>
      <c r="HKJ19" s="99"/>
      <c r="HKM19" s="98"/>
      <c r="HKO19" s="99"/>
      <c r="HKR19" s="98"/>
      <c r="HKT19" s="99"/>
      <c r="HKW19" s="98"/>
      <c r="HKY19" s="99"/>
      <c r="HLB19" s="98"/>
      <c r="HLD19" s="99"/>
      <c r="HLG19" s="98"/>
      <c r="HLI19" s="99"/>
      <c r="HLL19" s="98"/>
      <c r="HLN19" s="99"/>
      <c r="HLQ19" s="98"/>
      <c r="HLS19" s="99"/>
      <c r="HLV19" s="98"/>
      <c r="HLX19" s="99"/>
      <c r="HMA19" s="98"/>
      <c r="HMC19" s="99"/>
      <c r="HMF19" s="98"/>
      <c r="HMH19" s="99"/>
      <c r="HMK19" s="98"/>
      <c r="HMM19" s="99"/>
      <c r="HMP19" s="98"/>
      <c r="HMR19" s="99"/>
      <c r="HMU19" s="98"/>
      <c r="HMW19" s="99"/>
      <c r="HMZ19" s="98"/>
      <c r="HNB19" s="99"/>
      <c r="HNE19" s="98"/>
      <c r="HNG19" s="99"/>
      <c r="HNJ19" s="98"/>
      <c r="HNL19" s="99"/>
      <c r="HNO19" s="98"/>
      <c r="HNQ19" s="99"/>
      <c r="HNT19" s="98"/>
      <c r="HNV19" s="99"/>
      <c r="HNY19" s="98"/>
      <c r="HOA19" s="99"/>
      <c r="HOD19" s="98"/>
      <c r="HOF19" s="99"/>
      <c r="HOI19" s="98"/>
      <c r="HOK19" s="99"/>
      <c r="HON19" s="98"/>
      <c r="HOP19" s="99"/>
      <c r="HOS19" s="98"/>
      <c r="HOU19" s="99"/>
      <c r="HOX19" s="98"/>
      <c r="HOZ19" s="99"/>
      <c r="HPC19" s="98"/>
      <c r="HPE19" s="99"/>
      <c r="HPH19" s="98"/>
      <c r="HPJ19" s="99"/>
      <c r="HPM19" s="98"/>
      <c r="HPO19" s="99"/>
      <c r="HPR19" s="98"/>
      <c r="HPT19" s="99"/>
      <c r="HPW19" s="98"/>
      <c r="HPY19" s="99"/>
      <c r="HQB19" s="98"/>
      <c r="HQD19" s="99"/>
      <c r="HQG19" s="98"/>
      <c r="HQI19" s="99"/>
      <c r="HQL19" s="98"/>
      <c r="HQN19" s="99"/>
      <c r="HQQ19" s="98"/>
      <c r="HQS19" s="99"/>
      <c r="HQV19" s="98"/>
      <c r="HQX19" s="99"/>
      <c r="HRA19" s="98"/>
      <c r="HRC19" s="99"/>
      <c r="HRF19" s="98"/>
      <c r="HRH19" s="99"/>
      <c r="HRK19" s="98"/>
      <c r="HRM19" s="99"/>
      <c r="HRP19" s="98"/>
      <c r="HRR19" s="99"/>
      <c r="HRU19" s="98"/>
      <c r="HRW19" s="99"/>
      <c r="HRZ19" s="98"/>
      <c r="HSB19" s="99"/>
      <c r="HSE19" s="98"/>
      <c r="HSG19" s="99"/>
      <c r="HSJ19" s="98"/>
      <c r="HSL19" s="99"/>
      <c r="HSO19" s="98"/>
      <c r="HSQ19" s="99"/>
      <c r="HST19" s="98"/>
      <c r="HSV19" s="99"/>
      <c r="HSY19" s="98"/>
      <c r="HTA19" s="99"/>
      <c r="HTD19" s="98"/>
      <c r="HTF19" s="99"/>
      <c r="HTI19" s="98"/>
      <c r="HTK19" s="99"/>
      <c r="HTN19" s="98"/>
      <c r="HTP19" s="99"/>
      <c r="HTS19" s="98"/>
      <c r="HTU19" s="99"/>
      <c r="HTX19" s="98"/>
      <c r="HTZ19" s="99"/>
      <c r="HUC19" s="98"/>
      <c r="HUE19" s="99"/>
      <c r="HUH19" s="98"/>
      <c r="HUJ19" s="99"/>
      <c r="HUM19" s="98"/>
      <c r="HUO19" s="99"/>
      <c r="HUR19" s="98"/>
      <c r="HUT19" s="99"/>
      <c r="HUW19" s="98"/>
      <c r="HUY19" s="99"/>
      <c r="HVB19" s="98"/>
      <c r="HVD19" s="99"/>
      <c r="HVG19" s="98"/>
      <c r="HVI19" s="99"/>
      <c r="HVL19" s="98"/>
      <c r="HVN19" s="99"/>
      <c r="HVQ19" s="98"/>
      <c r="HVS19" s="99"/>
      <c r="HVV19" s="98"/>
      <c r="HVX19" s="99"/>
      <c r="HWA19" s="98"/>
      <c r="HWC19" s="99"/>
      <c r="HWF19" s="98"/>
      <c r="HWH19" s="99"/>
      <c r="HWK19" s="98"/>
      <c r="HWM19" s="99"/>
      <c r="HWP19" s="98"/>
      <c r="HWR19" s="99"/>
      <c r="HWU19" s="98"/>
      <c r="HWW19" s="99"/>
      <c r="HWZ19" s="98"/>
      <c r="HXB19" s="99"/>
      <c r="HXE19" s="98"/>
      <c r="HXG19" s="99"/>
      <c r="HXJ19" s="98"/>
      <c r="HXL19" s="99"/>
      <c r="HXO19" s="98"/>
      <c r="HXQ19" s="99"/>
      <c r="HXT19" s="98"/>
      <c r="HXV19" s="99"/>
      <c r="HXY19" s="98"/>
      <c r="HYA19" s="99"/>
      <c r="HYD19" s="98"/>
      <c r="HYF19" s="99"/>
      <c r="HYI19" s="98"/>
      <c r="HYK19" s="99"/>
      <c r="HYN19" s="98"/>
      <c r="HYP19" s="99"/>
      <c r="HYS19" s="98"/>
      <c r="HYU19" s="99"/>
      <c r="HYX19" s="98"/>
      <c r="HYZ19" s="99"/>
      <c r="HZC19" s="98"/>
      <c r="HZE19" s="99"/>
      <c r="HZH19" s="98"/>
      <c r="HZJ19" s="99"/>
      <c r="HZM19" s="98"/>
      <c r="HZO19" s="99"/>
      <c r="HZR19" s="98"/>
      <c r="HZT19" s="99"/>
      <c r="HZW19" s="98"/>
      <c r="HZY19" s="99"/>
      <c r="IAB19" s="98"/>
      <c r="IAD19" s="99"/>
      <c r="IAG19" s="98"/>
      <c r="IAI19" s="99"/>
      <c r="IAL19" s="98"/>
      <c r="IAN19" s="99"/>
      <c r="IAQ19" s="98"/>
      <c r="IAS19" s="99"/>
      <c r="IAV19" s="98"/>
      <c r="IAX19" s="99"/>
      <c r="IBA19" s="98"/>
      <c r="IBC19" s="99"/>
      <c r="IBF19" s="98"/>
      <c r="IBH19" s="99"/>
      <c r="IBK19" s="98"/>
      <c r="IBM19" s="99"/>
      <c r="IBP19" s="98"/>
      <c r="IBR19" s="99"/>
      <c r="IBU19" s="98"/>
      <c r="IBW19" s="99"/>
      <c r="IBZ19" s="98"/>
      <c r="ICB19" s="99"/>
      <c r="ICE19" s="98"/>
      <c r="ICG19" s="99"/>
      <c r="ICJ19" s="98"/>
      <c r="ICL19" s="99"/>
      <c r="ICO19" s="98"/>
      <c r="ICQ19" s="99"/>
      <c r="ICT19" s="98"/>
      <c r="ICV19" s="99"/>
      <c r="ICY19" s="98"/>
      <c r="IDA19" s="99"/>
      <c r="IDD19" s="98"/>
      <c r="IDF19" s="99"/>
      <c r="IDI19" s="98"/>
      <c r="IDK19" s="99"/>
      <c r="IDN19" s="98"/>
      <c r="IDP19" s="99"/>
      <c r="IDS19" s="98"/>
      <c r="IDU19" s="99"/>
      <c r="IDX19" s="98"/>
      <c r="IDZ19" s="99"/>
      <c r="IEC19" s="98"/>
      <c r="IEE19" s="99"/>
      <c r="IEH19" s="98"/>
      <c r="IEJ19" s="99"/>
      <c r="IEM19" s="98"/>
      <c r="IEO19" s="99"/>
      <c r="IER19" s="98"/>
      <c r="IET19" s="99"/>
      <c r="IEW19" s="98"/>
      <c r="IEY19" s="99"/>
      <c r="IFB19" s="98"/>
      <c r="IFD19" s="99"/>
      <c r="IFG19" s="98"/>
      <c r="IFI19" s="99"/>
      <c r="IFL19" s="98"/>
      <c r="IFN19" s="99"/>
      <c r="IFQ19" s="98"/>
      <c r="IFS19" s="99"/>
      <c r="IFV19" s="98"/>
      <c r="IFX19" s="99"/>
      <c r="IGA19" s="98"/>
      <c r="IGC19" s="99"/>
      <c r="IGF19" s="98"/>
      <c r="IGH19" s="99"/>
      <c r="IGK19" s="98"/>
      <c r="IGM19" s="99"/>
      <c r="IGP19" s="98"/>
      <c r="IGR19" s="99"/>
      <c r="IGU19" s="98"/>
      <c r="IGW19" s="99"/>
      <c r="IGZ19" s="98"/>
      <c r="IHB19" s="99"/>
      <c r="IHE19" s="98"/>
      <c r="IHG19" s="99"/>
      <c r="IHJ19" s="98"/>
      <c r="IHL19" s="99"/>
      <c r="IHO19" s="98"/>
      <c r="IHQ19" s="99"/>
      <c r="IHT19" s="98"/>
      <c r="IHV19" s="99"/>
      <c r="IHY19" s="98"/>
      <c r="IIA19" s="99"/>
      <c r="IID19" s="98"/>
      <c r="IIF19" s="99"/>
      <c r="III19" s="98"/>
      <c r="IIK19" s="99"/>
      <c r="IIN19" s="98"/>
      <c r="IIP19" s="99"/>
      <c r="IIS19" s="98"/>
      <c r="IIU19" s="99"/>
      <c r="IIX19" s="98"/>
      <c r="IIZ19" s="99"/>
      <c r="IJC19" s="98"/>
      <c r="IJE19" s="99"/>
      <c r="IJH19" s="98"/>
      <c r="IJJ19" s="99"/>
      <c r="IJM19" s="98"/>
      <c r="IJO19" s="99"/>
      <c r="IJR19" s="98"/>
      <c r="IJT19" s="99"/>
      <c r="IJW19" s="98"/>
      <c r="IJY19" s="99"/>
      <c r="IKB19" s="98"/>
      <c r="IKD19" s="99"/>
      <c r="IKG19" s="98"/>
      <c r="IKI19" s="99"/>
      <c r="IKL19" s="98"/>
      <c r="IKN19" s="99"/>
      <c r="IKQ19" s="98"/>
      <c r="IKS19" s="99"/>
      <c r="IKV19" s="98"/>
      <c r="IKX19" s="99"/>
      <c r="ILA19" s="98"/>
      <c r="ILC19" s="99"/>
      <c r="ILF19" s="98"/>
      <c r="ILH19" s="99"/>
      <c r="ILK19" s="98"/>
      <c r="ILM19" s="99"/>
      <c r="ILP19" s="98"/>
      <c r="ILR19" s="99"/>
      <c r="ILU19" s="98"/>
      <c r="ILW19" s="99"/>
      <c r="ILZ19" s="98"/>
      <c r="IMB19" s="99"/>
      <c r="IME19" s="98"/>
      <c r="IMG19" s="99"/>
      <c r="IMJ19" s="98"/>
      <c r="IML19" s="99"/>
      <c r="IMO19" s="98"/>
      <c r="IMQ19" s="99"/>
      <c r="IMT19" s="98"/>
      <c r="IMV19" s="99"/>
      <c r="IMY19" s="98"/>
      <c r="INA19" s="99"/>
      <c r="IND19" s="98"/>
      <c r="INF19" s="99"/>
      <c r="INI19" s="98"/>
      <c r="INK19" s="99"/>
      <c r="INN19" s="98"/>
      <c r="INP19" s="99"/>
      <c r="INS19" s="98"/>
      <c r="INU19" s="99"/>
      <c r="INX19" s="98"/>
      <c r="INZ19" s="99"/>
      <c r="IOC19" s="98"/>
      <c r="IOE19" s="99"/>
      <c r="IOH19" s="98"/>
      <c r="IOJ19" s="99"/>
      <c r="IOM19" s="98"/>
      <c r="IOO19" s="99"/>
      <c r="IOR19" s="98"/>
      <c r="IOT19" s="99"/>
      <c r="IOW19" s="98"/>
      <c r="IOY19" s="99"/>
      <c r="IPB19" s="98"/>
      <c r="IPD19" s="99"/>
      <c r="IPG19" s="98"/>
      <c r="IPI19" s="99"/>
      <c r="IPL19" s="98"/>
      <c r="IPN19" s="99"/>
      <c r="IPQ19" s="98"/>
      <c r="IPS19" s="99"/>
      <c r="IPV19" s="98"/>
      <c r="IPX19" s="99"/>
      <c r="IQA19" s="98"/>
      <c r="IQC19" s="99"/>
      <c r="IQF19" s="98"/>
      <c r="IQH19" s="99"/>
      <c r="IQK19" s="98"/>
      <c r="IQM19" s="99"/>
      <c r="IQP19" s="98"/>
      <c r="IQR19" s="99"/>
      <c r="IQU19" s="98"/>
      <c r="IQW19" s="99"/>
      <c r="IQZ19" s="98"/>
      <c r="IRB19" s="99"/>
      <c r="IRE19" s="98"/>
      <c r="IRG19" s="99"/>
      <c r="IRJ19" s="98"/>
      <c r="IRL19" s="99"/>
      <c r="IRO19" s="98"/>
      <c r="IRQ19" s="99"/>
      <c r="IRT19" s="98"/>
      <c r="IRV19" s="99"/>
      <c r="IRY19" s="98"/>
      <c r="ISA19" s="99"/>
      <c r="ISD19" s="98"/>
      <c r="ISF19" s="99"/>
      <c r="ISI19" s="98"/>
      <c r="ISK19" s="99"/>
      <c r="ISN19" s="98"/>
      <c r="ISP19" s="99"/>
      <c r="ISS19" s="98"/>
      <c r="ISU19" s="99"/>
      <c r="ISX19" s="98"/>
      <c r="ISZ19" s="99"/>
      <c r="ITC19" s="98"/>
      <c r="ITE19" s="99"/>
      <c r="ITH19" s="98"/>
      <c r="ITJ19" s="99"/>
      <c r="ITM19" s="98"/>
      <c r="ITO19" s="99"/>
      <c r="ITR19" s="98"/>
      <c r="ITT19" s="99"/>
      <c r="ITW19" s="98"/>
      <c r="ITY19" s="99"/>
      <c r="IUB19" s="98"/>
      <c r="IUD19" s="99"/>
      <c r="IUG19" s="98"/>
      <c r="IUI19" s="99"/>
      <c r="IUL19" s="98"/>
      <c r="IUN19" s="99"/>
      <c r="IUQ19" s="98"/>
      <c r="IUS19" s="99"/>
      <c r="IUV19" s="98"/>
      <c r="IUX19" s="99"/>
      <c r="IVA19" s="98"/>
      <c r="IVC19" s="99"/>
      <c r="IVF19" s="98"/>
      <c r="IVH19" s="99"/>
      <c r="IVK19" s="98"/>
      <c r="IVM19" s="99"/>
      <c r="IVP19" s="98"/>
      <c r="IVR19" s="99"/>
      <c r="IVU19" s="98"/>
      <c r="IVW19" s="99"/>
      <c r="IVZ19" s="98"/>
      <c r="IWB19" s="99"/>
      <c r="IWE19" s="98"/>
      <c r="IWG19" s="99"/>
      <c r="IWJ19" s="98"/>
      <c r="IWL19" s="99"/>
      <c r="IWO19" s="98"/>
      <c r="IWQ19" s="99"/>
      <c r="IWT19" s="98"/>
      <c r="IWV19" s="99"/>
      <c r="IWY19" s="98"/>
      <c r="IXA19" s="99"/>
      <c r="IXD19" s="98"/>
      <c r="IXF19" s="99"/>
      <c r="IXI19" s="98"/>
      <c r="IXK19" s="99"/>
      <c r="IXN19" s="98"/>
      <c r="IXP19" s="99"/>
      <c r="IXS19" s="98"/>
      <c r="IXU19" s="99"/>
      <c r="IXX19" s="98"/>
      <c r="IXZ19" s="99"/>
      <c r="IYC19" s="98"/>
      <c r="IYE19" s="99"/>
      <c r="IYH19" s="98"/>
      <c r="IYJ19" s="99"/>
      <c r="IYM19" s="98"/>
      <c r="IYO19" s="99"/>
      <c r="IYR19" s="98"/>
      <c r="IYT19" s="99"/>
      <c r="IYW19" s="98"/>
      <c r="IYY19" s="99"/>
      <c r="IZB19" s="98"/>
      <c r="IZD19" s="99"/>
      <c r="IZG19" s="98"/>
      <c r="IZI19" s="99"/>
      <c r="IZL19" s="98"/>
      <c r="IZN19" s="99"/>
      <c r="IZQ19" s="98"/>
      <c r="IZS19" s="99"/>
      <c r="IZV19" s="98"/>
      <c r="IZX19" s="99"/>
      <c r="JAA19" s="98"/>
      <c r="JAC19" s="99"/>
      <c r="JAF19" s="98"/>
      <c r="JAH19" s="99"/>
      <c r="JAK19" s="98"/>
      <c r="JAM19" s="99"/>
      <c r="JAP19" s="98"/>
      <c r="JAR19" s="99"/>
      <c r="JAU19" s="98"/>
      <c r="JAW19" s="99"/>
      <c r="JAZ19" s="98"/>
      <c r="JBB19" s="99"/>
      <c r="JBE19" s="98"/>
      <c r="JBG19" s="99"/>
      <c r="JBJ19" s="98"/>
      <c r="JBL19" s="99"/>
      <c r="JBO19" s="98"/>
      <c r="JBQ19" s="99"/>
      <c r="JBT19" s="98"/>
      <c r="JBV19" s="99"/>
      <c r="JBY19" s="98"/>
      <c r="JCA19" s="99"/>
      <c r="JCD19" s="98"/>
      <c r="JCF19" s="99"/>
      <c r="JCI19" s="98"/>
      <c r="JCK19" s="99"/>
      <c r="JCN19" s="98"/>
      <c r="JCP19" s="99"/>
      <c r="JCS19" s="98"/>
      <c r="JCU19" s="99"/>
      <c r="JCX19" s="98"/>
      <c r="JCZ19" s="99"/>
      <c r="JDC19" s="98"/>
      <c r="JDE19" s="99"/>
      <c r="JDH19" s="98"/>
      <c r="JDJ19" s="99"/>
      <c r="JDM19" s="98"/>
      <c r="JDO19" s="99"/>
      <c r="JDR19" s="98"/>
      <c r="JDT19" s="99"/>
      <c r="JDW19" s="98"/>
      <c r="JDY19" s="99"/>
      <c r="JEB19" s="98"/>
      <c r="JED19" s="99"/>
      <c r="JEG19" s="98"/>
      <c r="JEI19" s="99"/>
      <c r="JEL19" s="98"/>
      <c r="JEN19" s="99"/>
      <c r="JEQ19" s="98"/>
      <c r="JES19" s="99"/>
      <c r="JEV19" s="98"/>
      <c r="JEX19" s="99"/>
      <c r="JFA19" s="98"/>
      <c r="JFC19" s="99"/>
      <c r="JFF19" s="98"/>
      <c r="JFH19" s="99"/>
      <c r="JFK19" s="98"/>
      <c r="JFM19" s="99"/>
      <c r="JFP19" s="98"/>
      <c r="JFR19" s="99"/>
      <c r="JFU19" s="98"/>
      <c r="JFW19" s="99"/>
      <c r="JFZ19" s="98"/>
      <c r="JGB19" s="99"/>
      <c r="JGE19" s="98"/>
      <c r="JGG19" s="99"/>
      <c r="JGJ19" s="98"/>
      <c r="JGL19" s="99"/>
      <c r="JGO19" s="98"/>
      <c r="JGQ19" s="99"/>
      <c r="JGT19" s="98"/>
      <c r="JGV19" s="99"/>
      <c r="JGY19" s="98"/>
      <c r="JHA19" s="99"/>
      <c r="JHD19" s="98"/>
      <c r="JHF19" s="99"/>
      <c r="JHI19" s="98"/>
      <c r="JHK19" s="99"/>
      <c r="JHN19" s="98"/>
      <c r="JHP19" s="99"/>
      <c r="JHS19" s="98"/>
      <c r="JHU19" s="99"/>
      <c r="JHX19" s="98"/>
      <c r="JHZ19" s="99"/>
      <c r="JIC19" s="98"/>
      <c r="JIE19" s="99"/>
      <c r="JIH19" s="98"/>
      <c r="JIJ19" s="99"/>
      <c r="JIM19" s="98"/>
      <c r="JIO19" s="99"/>
      <c r="JIR19" s="98"/>
      <c r="JIT19" s="99"/>
      <c r="JIW19" s="98"/>
      <c r="JIY19" s="99"/>
      <c r="JJB19" s="98"/>
      <c r="JJD19" s="99"/>
      <c r="JJG19" s="98"/>
      <c r="JJI19" s="99"/>
      <c r="JJL19" s="98"/>
      <c r="JJN19" s="99"/>
      <c r="JJQ19" s="98"/>
      <c r="JJS19" s="99"/>
      <c r="JJV19" s="98"/>
      <c r="JJX19" s="99"/>
      <c r="JKA19" s="98"/>
      <c r="JKC19" s="99"/>
      <c r="JKF19" s="98"/>
      <c r="JKH19" s="99"/>
      <c r="JKK19" s="98"/>
      <c r="JKM19" s="99"/>
      <c r="JKP19" s="98"/>
      <c r="JKR19" s="99"/>
      <c r="JKU19" s="98"/>
      <c r="JKW19" s="99"/>
      <c r="JKZ19" s="98"/>
      <c r="JLB19" s="99"/>
      <c r="JLE19" s="98"/>
      <c r="JLG19" s="99"/>
      <c r="JLJ19" s="98"/>
      <c r="JLL19" s="99"/>
      <c r="JLO19" s="98"/>
      <c r="JLQ19" s="99"/>
      <c r="JLT19" s="98"/>
      <c r="JLV19" s="99"/>
      <c r="JLY19" s="98"/>
      <c r="JMA19" s="99"/>
      <c r="JMD19" s="98"/>
      <c r="JMF19" s="99"/>
      <c r="JMI19" s="98"/>
      <c r="JMK19" s="99"/>
      <c r="JMN19" s="98"/>
      <c r="JMP19" s="99"/>
      <c r="JMS19" s="98"/>
      <c r="JMU19" s="99"/>
      <c r="JMX19" s="98"/>
      <c r="JMZ19" s="99"/>
      <c r="JNC19" s="98"/>
      <c r="JNE19" s="99"/>
      <c r="JNH19" s="98"/>
      <c r="JNJ19" s="99"/>
      <c r="JNM19" s="98"/>
      <c r="JNO19" s="99"/>
      <c r="JNR19" s="98"/>
      <c r="JNT19" s="99"/>
      <c r="JNW19" s="98"/>
      <c r="JNY19" s="99"/>
      <c r="JOB19" s="98"/>
      <c r="JOD19" s="99"/>
      <c r="JOG19" s="98"/>
      <c r="JOI19" s="99"/>
      <c r="JOL19" s="98"/>
      <c r="JON19" s="99"/>
      <c r="JOQ19" s="98"/>
      <c r="JOS19" s="99"/>
      <c r="JOV19" s="98"/>
      <c r="JOX19" s="99"/>
      <c r="JPA19" s="98"/>
      <c r="JPC19" s="99"/>
      <c r="JPF19" s="98"/>
      <c r="JPH19" s="99"/>
      <c r="JPK19" s="98"/>
      <c r="JPM19" s="99"/>
      <c r="JPP19" s="98"/>
      <c r="JPR19" s="99"/>
      <c r="JPU19" s="98"/>
      <c r="JPW19" s="99"/>
      <c r="JPZ19" s="98"/>
      <c r="JQB19" s="99"/>
      <c r="JQE19" s="98"/>
      <c r="JQG19" s="99"/>
      <c r="JQJ19" s="98"/>
      <c r="JQL19" s="99"/>
      <c r="JQO19" s="98"/>
      <c r="JQQ19" s="99"/>
      <c r="JQT19" s="98"/>
      <c r="JQV19" s="99"/>
      <c r="JQY19" s="98"/>
      <c r="JRA19" s="99"/>
      <c r="JRD19" s="98"/>
      <c r="JRF19" s="99"/>
      <c r="JRI19" s="98"/>
      <c r="JRK19" s="99"/>
      <c r="JRN19" s="98"/>
      <c r="JRP19" s="99"/>
      <c r="JRS19" s="98"/>
      <c r="JRU19" s="99"/>
      <c r="JRX19" s="98"/>
      <c r="JRZ19" s="99"/>
      <c r="JSC19" s="98"/>
      <c r="JSE19" s="99"/>
      <c r="JSH19" s="98"/>
      <c r="JSJ19" s="99"/>
      <c r="JSM19" s="98"/>
      <c r="JSO19" s="99"/>
      <c r="JSR19" s="98"/>
      <c r="JST19" s="99"/>
      <c r="JSW19" s="98"/>
      <c r="JSY19" s="99"/>
      <c r="JTB19" s="98"/>
      <c r="JTD19" s="99"/>
      <c r="JTG19" s="98"/>
      <c r="JTI19" s="99"/>
      <c r="JTL19" s="98"/>
      <c r="JTN19" s="99"/>
      <c r="JTQ19" s="98"/>
      <c r="JTS19" s="99"/>
      <c r="JTV19" s="98"/>
      <c r="JTX19" s="99"/>
      <c r="JUA19" s="98"/>
      <c r="JUC19" s="99"/>
      <c r="JUF19" s="98"/>
      <c r="JUH19" s="99"/>
      <c r="JUK19" s="98"/>
      <c r="JUM19" s="99"/>
      <c r="JUP19" s="98"/>
      <c r="JUR19" s="99"/>
      <c r="JUU19" s="98"/>
      <c r="JUW19" s="99"/>
      <c r="JUZ19" s="98"/>
      <c r="JVB19" s="99"/>
      <c r="JVE19" s="98"/>
      <c r="JVG19" s="99"/>
      <c r="JVJ19" s="98"/>
      <c r="JVL19" s="99"/>
      <c r="JVO19" s="98"/>
      <c r="JVQ19" s="99"/>
      <c r="JVT19" s="98"/>
      <c r="JVV19" s="99"/>
      <c r="JVY19" s="98"/>
      <c r="JWA19" s="99"/>
      <c r="JWD19" s="98"/>
      <c r="JWF19" s="99"/>
      <c r="JWI19" s="98"/>
      <c r="JWK19" s="99"/>
      <c r="JWN19" s="98"/>
      <c r="JWP19" s="99"/>
      <c r="JWS19" s="98"/>
      <c r="JWU19" s="99"/>
      <c r="JWX19" s="98"/>
      <c r="JWZ19" s="99"/>
      <c r="JXC19" s="98"/>
      <c r="JXE19" s="99"/>
      <c r="JXH19" s="98"/>
      <c r="JXJ19" s="99"/>
      <c r="JXM19" s="98"/>
      <c r="JXO19" s="99"/>
      <c r="JXR19" s="98"/>
      <c r="JXT19" s="99"/>
      <c r="JXW19" s="98"/>
      <c r="JXY19" s="99"/>
      <c r="JYB19" s="98"/>
      <c r="JYD19" s="99"/>
      <c r="JYG19" s="98"/>
      <c r="JYI19" s="99"/>
      <c r="JYL19" s="98"/>
      <c r="JYN19" s="99"/>
      <c r="JYQ19" s="98"/>
      <c r="JYS19" s="99"/>
      <c r="JYV19" s="98"/>
      <c r="JYX19" s="99"/>
      <c r="JZA19" s="98"/>
      <c r="JZC19" s="99"/>
      <c r="JZF19" s="98"/>
      <c r="JZH19" s="99"/>
      <c r="JZK19" s="98"/>
      <c r="JZM19" s="99"/>
      <c r="JZP19" s="98"/>
      <c r="JZR19" s="99"/>
      <c r="JZU19" s="98"/>
      <c r="JZW19" s="99"/>
      <c r="JZZ19" s="98"/>
      <c r="KAB19" s="99"/>
      <c r="KAE19" s="98"/>
      <c r="KAG19" s="99"/>
      <c r="KAJ19" s="98"/>
      <c r="KAL19" s="99"/>
      <c r="KAO19" s="98"/>
      <c r="KAQ19" s="99"/>
      <c r="KAT19" s="98"/>
      <c r="KAV19" s="99"/>
      <c r="KAY19" s="98"/>
      <c r="KBA19" s="99"/>
      <c r="KBD19" s="98"/>
      <c r="KBF19" s="99"/>
      <c r="KBI19" s="98"/>
      <c r="KBK19" s="99"/>
      <c r="KBN19" s="98"/>
      <c r="KBP19" s="99"/>
      <c r="KBS19" s="98"/>
      <c r="KBU19" s="99"/>
      <c r="KBX19" s="98"/>
      <c r="KBZ19" s="99"/>
      <c r="KCC19" s="98"/>
      <c r="KCE19" s="99"/>
      <c r="KCH19" s="98"/>
      <c r="KCJ19" s="99"/>
      <c r="KCM19" s="98"/>
      <c r="KCO19" s="99"/>
      <c r="KCR19" s="98"/>
      <c r="KCT19" s="99"/>
      <c r="KCW19" s="98"/>
      <c r="KCY19" s="99"/>
      <c r="KDB19" s="98"/>
      <c r="KDD19" s="99"/>
      <c r="KDG19" s="98"/>
      <c r="KDI19" s="99"/>
      <c r="KDL19" s="98"/>
      <c r="KDN19" s="99"/>
      <c r="KDQ19" s="98"/>
      <c r="KDS19" s="99"/>
      <c r="KDV19" s="98"/>
      <c r="KDX19" s="99"/>
      <c r="KEA19" s="98"/>
      <c r="KEC19" s="99"/>
      <c r="KEF19" s="98"/>
      <c r="KEH19" s="99"/>
      <c r="KEK19" s="98"/>
      <c r="KEM19" s="99"/>
      <c r="KEP19" s="98"/>
      <c r="KER19" s="99"/>
      <c r="KEU19" s="98"/>
      <c r="KEW19" s="99"/>
      <c r="KEZ19" s="98"/>
      <c r="KFB19" s="99"/>
      <c r="KFE19" s="98"/>
      <c r="KFG19" s="99"/>
      <c r="KFJ19" s="98"/>
      <c r="KFL19" s="99"/>
      <c r="KFO19" s="98"/>
      <c r="KFQ19" s="99"/>
      <c r="KFT19" s="98"/>
      <c r="KFV19" s="99"/>
      <c r="KFY19" s="98"/>
      <c r="KGA19" s="99"/>
      <c r="KGD19" s="98"/>
      <c r="KGF19" s="99"/>
      <c r="KGI19" s="98"/>
      <c r="KGK19" s="99"/>
      <c r="KGN19" s="98"/>
      <c r="KGP19" s="99"/>
      <c r="KGS19" s="98"/>
      <c r="KGU19" s="99"/>
      <c r="KGX19" s="98"/>
      <c r="KGZ19" s="99"/>
      <c r="KHC19" s="98"/>
      <c r="KHE19" s="99"/>
      <c r="KHH19" s="98"/>
      <c r="KHJ19" s="99"/>
      <c r="KHM19" s="98"/>
      <c r="KHO19" s="99"/>
      <c r="KHR19" s="98"/>
      <c r="KHT19" s="99"/>
      <c r="KHW19" s="98"/>
      <c r="KHY19" s="99"/>
      <c r="KIB19" s="98"/>
      <c r="KID19" s="99"/>
      <c r="KIG19" s="98"/>
      <c r="KII19" s="99"/>
      <c r="KIL19" s="98"/>
      <c r="KIN19" s="99"/>
      <c r="KIQ19" s="98"/>
      <c r="KIS19" s="99"/>
      <c r="KIV19" s="98"/>
      <c r="KIX19" s="99"/>
      <c r="KJA19" s="98"/>
      <c r="KJC19" s="99"/>
      <c r="KJF19" s="98"/>
      <c r="KJH19" s="99"/>
      <c r="KJK19" s="98"/>
      <c r="KJM19" s="99"/>
      <c r="KJP19" s="98"/>
      <c r="KJR19" s="99"/>
      <c r="KJU19" s="98"/>
      <c r="KJW19" s="99"/>
      <c r="KJZ19" s="98"/>
      <c r="KKB19" s="99"/>
      <c r="KKE19" s="98"/>
      <c r="KKG19" s="99"/>
      <c r="KKJ19" s="98"/>
      <c r="KKL19" s="99"/>
      <c r="KKO19" s="98"/>
      <c r="KKQ19" s="99"/>
      <c r="KKT19" s="98"/>
      <c r="KKV19" s="99"/>
      <c r="KKY19" s="98"/>
      <c r="KLA19" s="99"/>
      <c r="KLD19" s="98"/>
      <c r="KLF19" s="99"/>
      <c r="KLI19" s="98"/>
      <c r="KLK19" s="99"/>
      <c r="KLN19" s="98"/>
      <c r="KLP19" s="99"/>
      <c r="KLS19" s="98"/>
      <c r="KLU19" s="99"/>
      <c r="KLX19" s="98"/>
      <c r="KLZ19" s="99"/>
      <c r="KMC19" s="98"/>
      <c r="KME19" s="99"/>
      <c r="KMH19" s="98"/>
      <c r="KMJ19" s="99"/>
      <c r="KMM19" s="98"/>
      <c r="KMO19" s="99"/>
      <c r="KMR19" s="98"/>
      <c r="KMT19" s="99"/>
      <c r="KMW19" s="98"/>
      <c r="KMY19" s="99"/>
      <c r="KNB19" s="98"/>
      <c r="KND19" s="99"/>
      <c r="KNG19" s="98"/>
      <c r="KNI19" s="99"/>
      <c r="KNL19" s="98"/>
      <c r="KNN19" s="99"/>
      <c r="KNQ19" s="98"/>
      <c r="KNS19" s="99"/>
      <c r="KNV19" s="98"/>
      <c r="KNX19" s="99"/>
      <c r="KOA19" s="98"/>
      <c r="KOC19" s="99"/>
      <c r="KOF19" s="98"/>
      <c r="KOH19" s="99"/>
      <c r="KOK19" s="98"/>
      <c r="KOM19" s="99"/>
      <c r="KOP19" s="98"/>
      <c r="KOR19" s="99"/>
      <c r="KOU19" s="98"/>
      <c r="KOW19" s="99"/>
      <c r="KOZ19" s="98"/>
      <c r="KPB19" s="99"/>
      <c r="KPE19" s="98"/>
      <c r="KPG19" s="99"/>
      <c r="KPJ19" s="98"/>
      <c r="KPL19" s="99"/>
      <c r="KPO19" s="98"/>
      <c r="KPQ19" s="99"/>
      <c r="KPT19" s="98"/>
      <c r="KPV19" s="99"/>
      <c r="KPY19" s="98"/>
      <c r="KQA19" s="99"/>
      <c r="KQD19" s="98"/>
      <c r="KQF19" s="99"/>
      <c r="KQI19" s="98"/>
      <c r="KQK19" s="99"/>
      <c r="KQN19" s="98"/>
      <c r="KQP19" s="99"/>
      <c r="KQS19" s="98"/>
      <c r="KQU19" s="99"/>
      <c r="KQX19" s="98"/>
      <c r="KQZ19" s="99"/>
      <c r="KRC19" s="98"/>
      <c r="KRE19" s="99"/>
      <c r="KRH19" s="98"/>
      <c r="KRJ19" s="99"/>
      <c r="KRM19" s="98"/>
      <c r="KRO19" s="99"/>
      <c r="KRR19" s="98"/>
      <c r="KRT19" s="99"/>
      <c r="KRW19" s="98"/>
      <c r="KRY19" s="99"/>
      <c r="KSB19" s="98"/>
      <c r="KSD19" s="99"/>
      <c r="KSG19" s="98"/>
      <c r="KSI19" s="99"/>
      <c r="KSL19" s="98"/>
      <c r="KSN19" s="99"/>
      <c r="KSQ19" s="98"/>
      <c r="KSS19" s="99"/>
      <c r="KSV19" s="98"/>
      <c r="KSX19" s="99"/>
      <c r="KTA19" s="98"/>
      <c r="KTC19" s="99"/>
      <c r="KTF19" s="98"/>
      <c r="KTH19" s="99"/>
      <c r="KTK19" s="98"/>
      <c r="KTM19" s="99"/>
      <c r="KTP19" s="98"/>
      <c r="KTR19" s="99"/>
      <c r="KTU19" s="98"/>
      <c r="KTW19" s="99"/>
      <c r="KTZ19" s="98"/>
      <c r="KUB19" s="99"/>
      <c r="KUE19" s="98"/>
      <c r="KUG19" s="99"/>
      <c r="KUJ19" s="98"/>
      <c r="KUL19" s="99"/>
      <c r="KUO19" s="98"/>
      <c r="KUQ19" s="99"/>
      <c r="KUT19" s="98"/>
      <c r="KUV19" s="99"/>
      <c r="KUY19" s="98"/>
      <c r="KVA19" s="99"/>
      <c r="KVD19" s="98"/>
      <c r="KVF19" s="99"/>
      <c r="KVI19" s="98"/>
      <c r="KVK19" s="99"/>
      <c r="KVN19" s="98"/>
      <c r="KVP19" s="99"/>
      <c r="KVS19" s="98"/>
      <c r="KVU19" s="99"/>
      <c r="KVX19" s="98"/>
      <c r="KVZ19" s="99"/>
      <c r="KWC19" s="98"/>
      <c r="KWE19" s="99"/>
      <c r="KWH19" s="98"/>
      <c r="KWJ19" s="99"/>
      <c r="KWM19" s="98"/>
      <c r="KWO19" s="99"/>
      <c r="KWR19" s="98"/>
      <c r="KWT19" s="99"/>
      <c r="KWW19" s="98"/>
      <c r="KWY19" s="99"/>
      <c r="KXB19" s="98"/>
      <c r="KXD19" s="99"/>
      <c r="KXG19" s="98"/>
      <c r="KXI19" s="99"/>
      <c r="KXL19" s="98"/>
      <c r="KXN19" s="99"/>
      <c r="KXQ19" s="98"/>
      <c r="KXS19" s="99"/>
      <c r="KXV19" s="98"/>
      <c r="KXX19" s="99"/>
      <c r="KYA19" s="98"/>
      <c r="KYC19" s="99"/>
      <c r="KYF19" s="98"/>
      <c r="KYH19" s="99"/>
      <c r="KYK19" s="98"/>
      <c r="KYM19" s="99"/>
      <c r="KYP19" s="98"/>
      <c r="KYR19" s="99"/>
      <c r="KYU19" s="98"/>
      <c r="KYW19" s="99"/>
      <c r="KYZ19" s="98"/>
      <c r="KZB19" s="99"/>
      <c r="KZE19" s="98"/>
      <c r="KZG19" s="99"/>
      <c r="KZJ19" s="98"/>
      <c r="KZL19" s="99"/>
      <c r="KZO19" s="98"/>
      <c r="KZQ19" s="99"/>
      <c r="KZT19" s="98"/>
      <c r="KZV19" s="99"/>
      <c r="KZY19" s="98"/>
      <c r="LAA19" s="99"/>
      <c r="LAD19" s="98"/>
      <c r="LAF19" s="99"/>
      <c r="LAI19" s="98"/>
      <c r="LAK19" s="99"/>
      <c r="LAN19" s="98"/>
      <c r="LAP19" s="99"/>
      <c r="LAS19" s="98"/>
      <c r="LAU19" s="99"/>
      <c r="LAX19" s="98"/>
      <c r="LAZ19" s="99"/>
      <c r="LBC19" s="98"/>
      <c r="LBE19" s="99"/>
      <c r="LBH19" s="98"/>
      <c r="LBJ19" s="99"/>
      <c r="LBM19" s="98"/>
      <c r="LBO19" s="99"/>
      <c r="LBR19" s="98"/>
      <c r="LBT19" s="99"/>
      <c r="LBW19" s="98"/>
      <c r="LBY19" s="99"/>
      <c r="LCB19" s="98"/>
      <c r="LCD19" s="99"/>
      <c r="LCG19" s="98"/>
      <c r="LCI19" s="99"/>
      <c r="LCL19" s="98"/>
      <c r="LCN19" s="99"/>
      <c r="LCQ19" s="98"/>
      <c r="LCS19" s="99"/>
      <c r="LCV19" s="98"/>
      <c r="LCX19" s="99"/>
      <c r="LDA19" s="98"/>
      <c r="LDC19" s="99"/>
      <c r="LDF19" s="98"/>
      <c r="LDH19" s="99"/>
      <c r="LDK19" s="98"/>
      <c r="LDM19" s="99"/>
      <c r="LDP19" s="98"/>
      <c r="LDR19" s="99"/>
      <c r="LDU19" s="98"/>
      <c r="LDW19" s="99"/>
      <c r="LDZ19" s="98"/>
      <c r="LEB19" s="99"/>
      <c r="LEE19" s="98"/>
      <c r="LEG19" s="99"/>
      <c r="LEJ19" s="98"/>
      <c r="LEL19" s="99"/>
      <c r="LEO19" s="98"/>
      <c r="LEQ19" s="99"/>
      <c r="LET19" s="98"/>
      <c r="LEV19" s="99"/>
      <c r="LEY19" s="98"/>
      <c r="LFA19" s="99"/>
      <c r="LFD19" s="98"/>
      <c r="LFF19" s="99"/>
      <c r="LFI19" s="98"/>
      <c r="LFK19" s="99"/>
      <c r="LFN19" s="98"/>
      <c r="LFP19" s="99"/>
      <c r="LFS19" s="98"/>
      <c r="LFU19" s="99"/>
      <c r="LFX19" s="98"/>
      <c r="LFZ19" s="99"/>
      <c r="LGC19" s="98"/>
      <c r="LGE19" s="99"/>
      <c r="LGH19" s="98"/>
      <c r="LGJ19" s="99"/>
      <c r="LGM19" s="98"/>
      <c r="LGO19" s="99"/>
      <c r="LGR19" s="98"/>
      <c r="LGT19" s="99"/>
      <c r="LGW19" s="98"/>
      <c r="LGY19" s="99"/>
      <c r="LHB19" s="98"/>
      <c r="LHD19" s="99"/>
      <c r="LHG19" s="98"/>
      <c r="LHI19" s="99"/>
      <c r="LHL19" s="98"/>
      <c r="LHN19" s="99"/>
      <c r="LHQ19" s="98"/>
      <c r="LHS19" s="99"/>
      <c r="LHV19" s="98"/>
      <c r="LHX19" s="99"/>
      <c r="LIA19" s="98"/>
      <c r="LIC19" s="99"/>
      <c r="LIF19" s="98"/>
      <c r="LIH19" s="99"/>
      <c r="LIK19" s="98"/>
      <c r="LIM19" s="99"/>
      <c r="LIP19" s="98"/>
      <c r="LIR19" s="99"/>
      <c r="LIU19" s="98"/>
      <c r="LIW19" s="99"/>
      <c r="LIZ19" s="98"/>
      <c r="LJB19" s="99"/>
      <c r="LJE19" s="98"/>
      <c r="LJG19" s="99"/>
      <c r="LJJ19" s="98"/>
      <c r="LJL19" s="99"/>
      <c r="LJO19" s="98"/>
      <c r="LJQ19" s="99"/>
      <c r="LJT19" s="98"/>
      <c r="LJV19" s="99"/>
      <c r="LJY19" s="98"/>
      <c r="LKA19" s="99"/>
      <c r="LKD19" s="98"/>
      <c r="LKF19" s="99"/>
      <c r="LKI19" s="98"/>
      <c r="LKK19" s="99"/>
      <c r="LKN19" s="98"/>
      <c r="LKP19" s="99"/>
      <c r="LKS19" s="98"/>
      <c r="LKU19" s="99"/>
      <c r="LKX19" s="98"/>
      <c r="LKZ19" s="99"/>
      <c r="LLC19" s="98"/>
      <c r="LLE19" s="99"/>
      <c r="LLH19" s="98"/>
      <c r="LLJ19" s="99"/>
      <c r="LLM19" s="98"/>
      <c r="LLO19" s="99"/>
      <c r="LLR19" s="98"/>
      <c r="LLT19" s="99"/>
      <c r="LLW19" s="98"/>
      <c r="LLY19" s="99"/>
      <c r="LMB19" s="98"/>
      <c r="LMD19" s="99"/>
      <c r="LMG19" s="98"/>
      <c r="LMI19" s="99"/>
      <c r="LML19" s="98"/>
      <c r="LMN19" s="99"/>
      <c r="LMQ19" s="98"/>
      <c r="LMS19" s="99"/>
      <c r="LMV19" s="98"/>
      <c r="LMX19" s="99"/>
      <c r="LNA19" s="98"/>
      <c r="LNC19" s="99"/>
      <c r="LNF19" s="98"/>
      <c r="LNH19" s="99"/>
      <c r="LNK19" s="98"/>
      <c r="LNM19" s="99"/>
      <c r="LNP19" s="98"/>
      <c r="LNR19" s="99"/>
      <c r="LNU19" s="98"/>
      <c r="LNW19" s="99"/>
      <c r="LNZ19" s="98"/>
      <c r="LOB19" s="99"/>
      <c r="LOE19" s="98"/>
      <c r="LOG19" s="99"/>
      <c r="LOJ19" s="98"/>
      <c r="LOL19" s="99"/>
      <c r="LOO19" s="98"/>
      <c r="LOQ19" s="99"/>
      <c r="LOT19" s="98"/>
      <c r="LOV19" s="99"/>
      <c r="LOY19" s="98"/>
      <c r="LPA19" s="99"/>
      <c r="LPD19" s="98"/>
      <c r="LPF19" s="99"/>
      <c r="LPI19" s="98"/>
      <c r="LPK19" s="99"/>
      <c r="LPN19" s="98"/>
      <c r="LPP19" s="99"/>
      <c r="LPS19" s="98"/>
      <c r="LPU19" s="99"/>
      <c r="LPX19" s="98"/>
      <c r="LPZ19" s="99"/>
      <c r="LQC19" s="98"/>
      <c r="LQE19" s="99"/>
      <c r="LQH19" s="98"/>
      <c r="LQJ19" s="99"/>
      <c r="LQM19" s="98"/>
      <c r="LQO19" s="99"/>
      <c r="LQR19" s="98"/>
      <c r="LQT19" s="99"/>
      <c r="LQW19" s="98"/>
      <c r="LQY19" s="99"/>
      <c r="LRB19" s="98"/>
      <c r="LRD19" s="99"/>
      <c r="LRG19" s="98"/>
      <c r="LRI19" s="99"/>
      <c r="LRL19" s="98"/>
      <c r="LRN19" s="99"/>
      <c r="LRQ19" s="98"/>
      <c r="LRS19" s="99"/>
      <c r="LRV19" s="98"/>
      <c r="LRX19" s="99"/>
      <c r="LSA19" s="98"/>
      <c r="LSC19" s="99"/>
      <c r="LSF19" s="98"/>
      <c r="LSH19" s="99"/>
      <c r="LSK19" s="98"/>
      <c r="LSM19" s="99"/>
      <c r="LSP19" s="98"/>
      <c r="LSR19" s="99"/>
      <c r="LSU19" s="98"/>
      <c r="LSW19" s="99"/>
      <c r="LSZ19" s="98"/>
      <c r="LTB19" s="99"/>
      <c r="LTE19" s="98"/>
      <c r="LTG19" s="99"/>
      <c r="LTJ19" s="98"/>
      <c r="LTL19" s="99"/>
      <c r="LTO19" s="98"/>
      <c r="LTQ19" s="99"/>
      <c r="LTT19" s="98"/>
      <c r="LTV19" s="99"/>
      <c r="LTY19" s="98"/>
      <c r="LUA19" s="99"/>
      <c r="LUD19" s="98"/>
      <c r="LUF19" s="99"/>
      <c r="LUI19" s="98"/>
      <c r="LUK19" s="99"/>
      <c r="LUN19" s="98"/>
      <c r="LUP19" s="99"/>
      <c r="LUS19" s="98"/>
      <c r="LUU19" s="99"/>
      <c r="LUX19" s="98"/>
      <c r="LUZ19" s="99"/>
      <c r="LVC19" s="98"/>
      <c r="LVE19" s="99"/>
      <c r="LVH19" s="98"/>
      <c r="LVJ19" s="99"/>
      <c r="LVM19" s="98"/>
      <c r="LVO19" s="99"/>
      <c r="LVR19" s="98"/>
      <c r="LVT19" s="99"/>
      <c r="LVW19" s="98"/>
      <c r="LVY19" s="99"/>
      <c r="LWB19" s="98"/>
      <c r="LWD19" s="99"/>
      <c r="LWG19" s="98"/>
      <c r="LWI19" s="99"/>
      <c r="LWL19" s="98"/>
      <c r="LWN19" s="99"/>
      <c r="LWQ19" s="98"/>
      <c r="LWS19" s="99"/>
      <c r="LWV19" s="98"/>
      <c r="LWX19" s="99"/>
      <c r="LXA19" s="98"/>
      <c r="LXC19" s="99"/>
      <c r="LXF19" s="98"/>
      <c r="LXH19" s="99"/>
      <c r="LXK19" s="98"/>
      <c r="LXM19" s="99"/>
      <c r="LXP19" s="98"/>
      <c r="LXR19" s="99"/>
      <c r="LXU19" s="98"/>
      <c r="LXW19" s="99"/>
      <c r="LXZ19" s="98"/>
      <c r="LYB19" s="99"/>
      <c r="LYE19" s="98"/>
      <c r="LYG19" s="99"/>
      <c r="LYJ19" s="98"/>
      <c r="LYL19" s="99"/>
      <c r="LYO19" s="98"/>
      <c r="LYQ19" s="99"/>
      <c r="LYT19" s="98"/>
      <c r="LYV19" s="99"/>
      <c r="LYY19" s="98"/>
      <c r="LZA19" s="99"/>
      <c r="LZD19" s="98"/>
      <c r="LZF19" s="99"/>
      <c r="LZI19" s="98"/>
      <c r="LZK19" s="99"/>
      <c r="LZN19" s="98"/>
      <c r="LZP19" s="99"/>
      <c r="LZS19" s="98"/>
      <c r="LZU19" s="99"/>
      <c r="LZX19" s="98"/>
      <c r="LZZ19" s="99"/>
      <c r="MAC19" s="98"/>
      <c r="MAE19" s="99"/>
      <c r="MAH19" s="98"/>
      <c r="MAJ19" s="99"/>
      <c r="MAM19" s="98"/>
      <c r="MAO19" s="99"/>
      <c r="MAR19" s="98"/>
      <c r="MAT19" s="99"/>
      <c r="MAW19" s="98"/>
      <c r="MAY19" s="99"/>
      <c r="MBB19" s="98"/>
      <c r="MBD19" s="99"/>
      <c r="MBG19" s="98"/>
      <c r="MBI19" s="99"/>
      <c r="MBL19" s="98"/>
      <c r="MBN19" s="99"/>
      <c r="MBQ19" s="98"/>
      <c r="MBS19" s="99"/>
      <c r="MBV19" s="98"/>
      <c r="MBX19" s="99"/>
      <c r="MCA19" s="98"/>
      <c r="MCC19" s="99"/>
      <c r="MCF19" s="98"/>
      <c r="MCH19" s="99"/>
      <c r="MCK19" s="98"/>
      <c r="MCM19" s="99"/>
      <c r="MCP19" s="98"/>
      <c r="MCR19" s="99"/>
      <c r="MCU19" s="98"/>
      <c r="MCW19" s="99"/>
      <c r="MCZ19" s="98"/>
      <c r="MDB19" s="99"/>
      <c r="MDE19" s="98"/>
      <c r="MDG19" s="99"/>
      <c r="MDJ19" s="98"/>
      <c r="MDL19" s="99"/>
      <c r="MDO19" s="98"/>
      <c r="MDQ19" s="99"/>
      <c r="MDT19" s="98"/>
      <c r="MDV19" s="99"/>
      <c r="MDY19" s="98"/>
      <c r="MEA19" s="99"/>
      <c r="MED19" s="98"/>
      <c r="MEF19" s="99"/>
      <c r="MEI19" s="98"/>
      <c r="MEK19" s="99"/>
      <c r="MEN19" s="98"/>
      <c r="MEP19" s="99"/>
      <c r="MES19" s="98"/>
      <c r="MEU19" s="99"/>
      <c r="MEX19" s="98"/>
      <c r="MEZ19" s="99"/>
      <c r="MFC19" s="98"/>
      <c r="MFE19" s="99"/>
      <c r="MFH19" s="98"/>
      <c r="MFJ19" s="99"/>
      <c r="MFM19" s="98"/>
      <c r="MFO19" s="99"/>
      <c r="MFR19" s="98"/>
      <c r="MFT19" s="99"/>
      <c r="MFW19" s="98"/>
      <c r="MFY19" s="99"/>
      <c r="MGB19" s="98"/>
      <c r="MGD19" s="99"/>
      <c r="MGG19" s="98"/>
      <c r="MGI19" s="99"/>
      <c r="MGL19" s="98"/>
      <c r="MGN19" s="99"/>
      <c r="MGQ19" s="98"/>
      <c r="MGS19" s="99"/>
      <c r="MGV19" s="98"/>
      <c r="MGX19" s="99"/>
      <c r="MHA19" s="98"/>
      <c r="MHC19" s="99"/>
      <c r="MHF19" s="98"/>
      <c r="MHH19" s="99"/>
      <c r="MHK19" s="98"/>
      <c r="MHM19" s="99"/>
      <c r="MHP19" s="98"/>
      <c r="MHR19" s="99"/>
      <c r="MHU19" s="98"/>
      <c r="MHW19" s="99"/>
      <c r="MHZ19" s="98"/>
      <c r="MIB19" s="99"/>
      <c r="MIE19" s="98"/>
      <c r="MIG19" s="99"/>
      <c r="MIJ19" s="98"/>
      <c r="MIL19" s="99"/>
      <c r="MIO19" s="98"/>
      <c r="MIQ19" s="99"/>
      <c r="MIT19" s="98"/>
      <c r="MIV19" s="99"/>
      <c r="MIY19" s="98"/>
      <c r="MJA19" s="99"/>
      <c r="MJD19" s="98"/>
      <c r="MJF19" s="99"/>
      <c r="MJI19" s="98"/>
      <c r="MJK19" s="99"/>
      <c r="MJN19" s="98"/>
      <c r="MJP19" s="99"/>
      <c r="MJS19" s="98"/>
      <c r="MJU19" s="99"/>
      <c r="MJX19" s="98"/>
      <c r="MJZ19" s="99"/>
      <c r="MKC19" s="98"/>
      <c r="MKE19" s="99"/>
      <c r="MKH19" s="98"/>
      <c r="MKJ19" s="99"/>
      <c r="MKM19" s="98"/>
      <c r="MKO19" s="99"/>
      <c r="MKR19" s="98"/>
      <c r="MKT19" s="99"/>
      <c r="MKW19" s="98"/>
      <c r="MKY19" s="99"/>
      <c r="MLB19" s="98"/>
      <c r="MLD19" s="99"/>
      <c r="MLG19" s="98"/>
      <c r="MLI19" s="99"/>
      <c r="MLL19" s="98"/>
      <c r="MLN19" s="99"/>
      <c r="MLQ19" s="98"/>
      <c r="MLS19" s="99"/>
      <c r="MLV19" s="98"/>
      <c r="MLX19" s="99"/>
      <c r="MMA19" s="98"/>
      <c r="MMC19" s="99"/>
      <c r="MMF19" s="98"/>
      <c r="MMH19" s="99"/>
      <c r="MMK19" s="98"/>
      <c r="MMM19" s="99"/>
      <c r="MMP19" s="98"/>
      <c r="MMR19" s="99"/>
      <c r="MMU19" s="98"/>
      <c r="MMW19" s="99"/>
      <c r="MMZ19" s="98"/>
      <c r="MNB19" s="99"/>
      <c r="MNE19" s="98"/>
      <c r="MNG19" s="99"/>
      <c r="MNJ19" s="98"/>
      <c r="MNL19" s="99"/>
      <c r="MNO19" s="98"/>
      <c r="MNQ19" s="99"/>
      <c r="MNT19" s="98"/>
      <c r="MNV19" s="99"/>
      <c r="MNY19" s="98"/>
      <c r="MOA19" s="99"/>
      <c r="MOD19" s="98"/>
      <c r="MOF19" s="99"/>
      <c r="MOI19" s="98"/>
      <c r="MOK19" s="99"/>
      <c r="MON19" s="98"/>
      <c r="MOP19" s="99"/>
      <c r="MOS19" s="98"/>
      <c r="MOU19" s="99"/>
      <c r="MOX19" s="98"/>
      <c r="MOZ19" s="99"/>
      <c r="MPC19" s="98"/>
      <c r="MPE19" s="99"/>
      <c r="MPH19" s="98"/>
      <c r="MPJ19" s="99"/>
      <c r="MPM19" s="98"/>
      <c r="MPO19" s="99"/>
      <c r="MPR19" s="98"/>
      <c r="MPT19" s="99"/>
      <c r="MPW19" s="98"/>
      <c r="MPY19" s="99"/>
      <c r="MQB19" s="98"/>
      <c r="MQD19" s="99"/>
      <c r="MQG19" s="98"/>
      <c r="MQI19" s="99"/>
      <c r="MQL19" s="98"/>
      <c r="MQN19" s="99"/>
      <c r="MQQ19" s="98"/>
      <c r="MQS19" s="99"/>
      <c r="MQV19" s="98"/>
      <c r="MQX19" s="99"/>
      <c r="MRA19" s="98"/>
      <c r="MRC19" s="99"/>
      <c r="MRF19" s="98"/>
      <c r="MRH19" s="99"/>
      <c r="MRK19" s="98"/>
      <c r="MRM19" s="99"/>
      <c r="MRP19" s="98"/>
      <c r="MRR19" s="99"/>
      <c r="MRU19" s="98"/>
      <c r="MRW19" s="99"/>
      <c r="MRZ19" s="98"/>
      <c r="MSB19" s="99"/>
      <c r="MSE19" s="98"/>
      <c r="MSG19" s="99"/>
      <c r="MSJ19" s="98"/>
      <c r="MSL19" s="99"/>
      <c r="MSO19" s="98"/>
      <c r="MSQ19" s="99"/>
      <c r="MST19" s="98"/>
      <c r="MSV19" s="99"/>
      <c r="MSY19" s="98"/>
      <c r="MTA19" s="99"/>
      <c r="MTD19" s="98"/>
      <c r="MTF19" s="99"/>
      <c r="MTI19" s="98"/>
      <c r="MTK19" s="99"/>
      <c r="MTN19" s="98"/>
      <c r="MTP19" s="99"/>
      <c r="MTS19" s="98"/>
      <c r="MTU19" s="99"/>
      <c r="MTX19" s="98"/>
      <c r="MTZ19" s="99"/>
      <c r="MUC19" s="98"/>
      <c r="MUE19" s="99"/>
      <c r="MUH19" s="98"/>
      <c r="MUJ19" s="99"/>
      <c r="MUM19" s="98"/>
      <c r="MUO19" s="99"/>
      <c r="MUR19" s="98"/>
      <c r="MUT19" s="99"/>
      <c r="MUW19" s="98"/>
      <c r="MUY19" s="99"/>
      <c r="MVB19" s="98"/>
      <c r="MVD19" s="99"/>
      <c r="MVG19" s="98"/>
      <c r="MVI19" s="99"/>
      <c r="MVL19" s="98"/>
      <c r="MVN19" s="99"/>
      <c r="MVQ19" s="98"/>
      <c r="MVS19" s="99"/>
      <c r="MVV19" s="98"/>
      <c r="MVX19" s="99"/>
      <c r="MWA19" s="98"/>
      <c r="MWC19" s="99"/>
      <c r="MWF19" s="98"/>
      <c r="MWH19" s="99"/>
      <c r="MWK19" s="98"/>
      <c r="MWM19" s="99"/>
      <c r="MWP19" s="98"/>
      <c r="MWR19" s="99"/>
      <c r="MWU19" s="98"/>
      <c r="MWW19" s="99"/>
      <c r="MWZ19" s="98"/>
      <c r="MXB19" s="99"/>
      <c r="MXE19" s="98"/>
      <c r="MXG19" s="99"/>
      <c r="MXJ19" s="98"/>
      <c r="MXL19" s="99"/>
      <c r="MXO19" s="98"/>
      <c r="MXQ19" s="99"/>
      <c r="MXT19" s="98"/>
      <c r="MXV19" s="99"/>
      <c r="MXY19" s="98"/>
      <c r="MYA19" s="99"/>
      <c r="MYD19" s="98"/>
      <c r="MYF19" s="99"/>
      <c r="MYI19" s="98"/>
      <c r="MYK19" s="99"/>
      <c r="MYN19" s="98"/>
      <c r="MYP19" s="99"/>
      <c r="MYS19" s="98"/>
      <c r="MYU19" s="99"/>
      <c r="MYX19" s="98"/>
      <c r="MYZ19" s="99"/>
      <c r="MZC19" s="98"/>
      <c r="MZE19" s="99"/>
      <c r="MZH19" s="98"/>
      <c r="MZJ19" s="99"/>
      <c r="MZM19" s="98"/>
      <c r="MZO19" s="99"/>
      <c r="MZR19" s="98"/>
      <c r="MZT19" s="99"/>
      <c r="MZW19" s="98"/>
      <c r="MZY19" s="99"/>
      <c r="NAB19" s="98"/>
      <c r="NAD19" s="99"/>
      <c r="NAG19" s="98"/>
      <c r="NAI19" s="99"/>
      <c r="NAL19" s="98"/>
      <c r="NAN19" s="99"/>
      <c r="NAQ19" s="98"/>
      <c r="NAS19" s="99"/>
      <c r="NAV19" s="98"/>
      <c r="NAX19" s="99"/>
      <c r="NBA19" s="98"/>
      <c r="NBC19" s="99"/>
      <c r="NBF19" s="98"/>
      <c r="NBH19" s="99"/>
      <c r="NBK19" s="98"/>
      <c r="NBM19" s="99"/>
      <c r="NBP19" s="98"/>
      <c r="NBR19" s="99"/>
      <c r="NBU19" s="98"/>
      <c r="NBW19" s="99"/>
      <c r="NBZ19" s="98"/>
      <c r="NCB19" s="99"/>
      <c r="NCE19" s="98"/>
      <c r="NCG19" s="99"/>
      <c r="NCJ19" s="98"/>
      <c r="NCL19" s="99"/>
      <c r="NCO19" s="98"/>
      <c r="NCQ19" s="99"/>
      <c r="NCT19" s="98"/>
      <c r="NCV19" s="99"/>
      <c r="NCY19" s="98"/>
      <c r="NDA19" s="99"/>
      <c r="NDD19" s="98"/>
      <c r="NDF19" s="99"/>
      <c r="NDI19" s="98"/>
      <c r="NDK19" s="99"/>
      <c r="NDN19" s="98"/>
      <c r="NDP19" s="99"/>
      <c r="NDS19" s="98"/>
      <c r="NDU19" s="99"/>
      <c r="NDX19" s="98"/>
      <c r="NDZ19" s="99"/>
      <c r="NEC19" s="98"/>
      <c r="NEE19" s="99"/>
      <c r="NEH19" s="98"/>
      <c r="NEJ19" s="99"/>
      <c r="NEM19" s="98"/>
      <c r="NEO19" s="99"/>
      <c r="NER19" s="98"/>
      <c r="NET19" s="99"/>
      <c r="NEW19" s="98"/>
      <c r="NEY19" s="99"/>
      <c r="NFB19" s="98"/>
      <c r="NFD19" s="99"/>
      <c r="NFG19" s="98"/>
      <c r="NFI19" s="99"/>
      <c r="NFL19" s="98"/>
      <c r="NFN19" s="99"/>
      <c r="NFQ19" s="98"/>
      <c r="NFS19" s="99"/>
      <c r="NFV19" s="98"/>
      <c r="NFX19" s="99"/>
      <c r="NGA19" s="98"/>
      <c r="NGC19" s="99"/>
      <c r="NGF19" s="98"/>
      <c r="NGH19" s="99"/>
      <c r="NGK19" s="98"/>
      <c r="NGM19" s="99"/>
      <c r="NGP19" s="98"/>
      <c r="NGR19" s="99"/>
      <c r="NGU19" s="98"/>
      <c r="NGW19" s="99"/>
      <c r="NGZ19" s="98"/>
      <c r="NHB19" s="99"/>
      <c r="NHE19" s="98"/>
      <c r="NHG19" s="99"/>
      <c r="NHJ19" s="98"/>
      <c r="NHL19" s="99"/>
      <c r="NHO19" s="98"/>
      <c r="NHQ19" s="99"/>
      <c r="NHT19" s="98"/>
      <c r="NHV19" s="99"/>
      <c r="NHY19" s="98"/>
      <c r="NIA19" s="99"/>
      <c r="NID19" s="98"/>
      <c r="NIF19" s="99"/>
      <c r="NII19" s="98"/>
      <c r="NIK19" s="99"/>
      <c r="NIN19" s="98"/>
      <c r="NIP19" s="99"/>
      <c r="NIS19" s="98"/>
      <c r="NIU19" s="99"/>
      <c r="NIX19" s="98"/>
      <c r="NIZ19" s="99"/>
      <c r="NJC19" s="98"/>
      <c r="NJE19" s="99"/>
      <c r="NJH19" s="98"/>
      <c r="NJJ19" s="99"/>
      <c r="NJM19" s="98"/>
      <c r="NJO19" s="99"/>
      <c r="NJR19" s="98"/>
      <c r="NJT19" s="99"/>
      <c r="NJW19" s="98"/>
      <c r="NJY19" s="99"/>
      <c r="NKB19" s="98"/>
      <c r="NKD19" s="99"/>
      <c r="NKG19" s="98"/>
      <c r="NKI19" s="99"/>
      <c r="NKL19" s="98"/>
      <c r="NKN19" s="99"/>
      <c r="NKQ19" s="98"/>
      <c r="NKS19" s="99"/>
      <c r="NKV19" s="98"/>
      <c r="NKX19" s="99"/>
      <c r="NLA19" s="98"/>
      <c r="NLC19" s="99"/>
      <c r="NLF19" s="98"/>
      <c r="NLH19" s="99"/>
      <c r="NLK19" s="98"/>
      <c r="NLM19" s="99"/>
      <c r="NLP19" s="98"/>
      <c r="NLR19" s="99"/>
      <c r="NLU19" s="98"/>
      <c r="NLW19" s="99"/>
      <c r="NLZ19" s="98"/>
      <c r="NMB19" s="99"/>
      <c r="NME19" s="98"/>
      <c r="NMG19" s="99"/>
      <c r="NMJ19" s="98"/>
      <c r="NML19" s="99"/>
      <c r="NMO19" s="98"/>
      <c r="NMQ19" s="99"/>
      <c r="NMT19" s="98"/>
      <c r="NMV19" s="99"/>
      <c r="NMY19" s="98"/>
      <c r="NNA19" s="99"/>
      <c r="NND19" s="98"/>
      <c r="NNF19" s="99"/>
      <c r="NNI19" s="98"/>
      <c r="NNK19" s="99"/>
      <c r="NNN19" s="98"/>
      <c r="NNP19" s="99"/>
      <c r="NNS19" s="98"/>
      <c r="NNU19" s="99"/>
      <c r="NNX19" s="98"/>
      <c r="NNZ19" s="99"/>
      <c r="NOC19" s="98"/>
      <c r="NOE19" s="99"/>
      <c r="NOH19" s="98"/>
      <c r="NOJ19" s="99"/>
      <c r="NOM19" s="98"/>
      <c r="NOO19" s="99"/>
      <c r="NOR19" s="98"/>
      <c r="NOT19" s="99"/>
      <c r="NOW19" s="98"/>
      <c r="NOY19" s="99"/>
      <c r="NPB19" s="98"/>
      <c r="NPD19" s="99"/>
      <c r="NPG19" s="98"/>
      <c r="NPI19" s="99"/>
      <c r="NPL19" s="98"/>
      <c r="NPN19" s="99"/>
      <c r="NPQ19" s="98"/>
      <c r="NPS19" s="99"/>
      <c r="NPV19" s="98"/>
      <c r="NPX19" s="99"/>
      <c r="NQA19" s="98"/>
      <c r="NQC19" s="99"/>
      <c r="NQF19" s="98"/>
      <c r="NQH19" s="99"/>
      <c r="NQK19" s="98"/>
      <c r="NQM19" s="99"/>
      <c r="NQP19" s="98"/>
      <c r="NQR19" s="99"/>
      <c r="NQU19" s="98"/>
      <c r="NQW19" s="99"/>
      <c r="NQZ19" s="98"/>
      <c r="NRB19" s="99"/>
      <c r="NRE19" s="98"/>
      <c r="NRG19" s="99"/>
      <c r="NRJ19" s="98"/>
      <c r="NRL19" s="99"/>
      <c r="NRO19" s="98"/>
      <c r="NRQ19" s="99"/>
      <c r="NRT19" s="98"/>
      <c r="NRV19" s="99"/>
      <c r="NRY19" s="98"/>
      <c r="NSA19" s="99"/>
      <c r="NSD19" s="98"/>
      <c r="NSF19" s="99"/>
      <c r="NSI19" s="98"/>
      <c r="NSK19" s="99"/>
      <c r="NSN19" s="98"/>
      <c r="NSP19" s="99"/>
      <c r="NSS19" s="98"/>
      <c r="NSU19" s="99"/>
      <c r="NSX19" s="98"/>
      <c r="NSZ19" s="99"/>
      <c r="NTC19" s="98"/>
      <c r="NTE19" s="99"/>
      <c r="NTH19" s="98"/>
      <c r="NTJ19" s="99"/>
      <c r="NTM19" s="98"/>
      <c r="NTO19" s="99"/>
      <c r="NTR19" s="98"/>
      <c r="NTT19" s="99"/>
      <c r="NTW19" s="98"/>
      <c r="NTY19" s="99"/>
      <c r="NUB19" s="98"/>
      <c r="NUD19" s="99"/>
      <c r="NUG19" s="98"/>
      <c r="NUI19" s="99"/>
      <c r="NUL19" s="98"/>
      <c r="NUN19" s="99"/>
      <c r="NUQ19" s="98"/>
      <c r="NUS19" s="99"/>
      <c r="NUV19" s="98"/>
      <c r="NUX19" s="99"/>
      <c r="NVA19" s="98"/>
      <c r="NVC19" s="99"/>
      <c r="NVF19" s="98"/>
      <c r="NVH19" s="99"/>
      <c r="NVK19" s="98"/>
      <c r="NVM19" s="99"/>
      <c r="NVP19" s="98"/>
      <c r="NVR19" s="99"/>
      <c r="NVU19" s="98"/>
      <c r="NVW19" s="99"/>
      <c r="NVZ19" s="98"/>
      <c r="NWB19" s="99"/>
      <c r="NWE19" s="98"/>
      <c r="NWG19" s="99"/>
      <c r="NWJ19" s="98"/>
      <c r="NWL19" s="99"/>
      <c r="NWO19" s="98"/>
      <c r="NWQ19" s="99"/>
      <c r="NWT19" s="98"/>
      <c r="NWV19" s="99"/>
      <c r="NWY19" s="98"/>
      <c r="NXA19" s="99"/>
      <c r="NXD19" s="98"/>
      <c r="NXF19" s="99"/>
      <c r="NXI19" s="98"/>
      <c r="NXK19" s="99"/>
      <c r="NXN19" s="98"/>
      <c r="NXP19" s="99"/>
      <c r="NXS19" s="98"/>
      <c r="NXU19" s="99"/>
      <c r="NXX19" s="98"/>
      <c r="NXZ19" s="99"/>
      <c r="NYC19" s="98"/>
      <c r="NYE19" s="99"/>
      <c r="NYH19" s="98"/>
      <c r="NYJ19" s="99"/>
      <c r="NYM19" s="98"/>
      <c r="NYO19" s="99"/>
      <c r="NYR19" s="98"/>
      <c r="NYT19" s="99"/>
      <c r="NYW19" s="98"/>
      <c r="NYY19" s="99"/>
      <c r="NZB19" s="98"/>
      <c r="NZD19" s="99"/>
      <c r="NZG19" s="98"/>
      <c r="NZI19" s="99"/>
      <c r="NZL19" s="98"/>
      <c r="NZN19" s="99"/>
      <c r="NZQ19" s="98"/>
      <c r="NZS19" s="99"/>
      <c r="NZV19" s="98"/>
      <c r="NZX19" s="99"/>
      <c r="OAA19" s="98"/>
      <c r="OAC19" s="99"/>
      <c r="OAF19" s="98"/>
      <c r="OAH19" s="99"/>
      <c r="OAK19" s="98"/>
      <c r="OAM19" s="99"/>
      <c r="OAP19" s="98"/>
      <c r="OAR19" s="99"/>
      <c r="OAU19" s="98"/>
      <c r="OAW19" s="99"/>
      <c r="OAZ19" s="98"/>
      <c r="OBB19" s="99"/>
      <c r="OBE19" s="98"/>
      <c r="OBG19" s="99"/>
      <c r="OBJ19" s="98"/>
      <c r="OBL19" s="99"/>
      <c r="OBO19" s="98"/>
      <c r="OBQ19" s="99"/>
      <c r="OBT19" s="98"/>
      <c r="OBV19" s="99"/>
      <c r="OBY19" s="98"/>
      <c r="OCA19" s="99"/>
      <c r="OCD19" s="98"/>
      <c r="OCF19" s="99"/>
      <c r="OCI19" s="98"/>
      <c r="OCK19" s="99"/>
      <c r="OCN19" s="98"/>
      <c r="OCP19" s="99"/>
      <c r="OCS19" s="98"/>
      <c r="OCU19" s="99"/>
      <c r="OCX19" s="98"/>
      <c r="OCZ19" s="99"/>
      <c r="ODC19" s="98"/>
      <c r="ODE19" s="99"/>
      <c r="ODH19" s="98"/>
      <c r="ODJ19" s="99"/>
      <c r="ODM19" s="98"/>
      <c r="ODO19" s="99"/>
      <c r="ODR19" s="98"/>
      <c r="ODT19" s="99"/>
      <c r="ODW19" s="98"/>
      <c r="ODY19" s="99"/>
      <c r="OEB19" s="98"/>
      <c r="OED19" s="99"/>
      <c r="OEG19" s="98"/>
      <c r="OEI19" s="99"/>
      <c r="OEL19" s="98"/>
      <c r="OEN19" s="99"/>
      <c r="OEQ19" s="98"/>
      <c r="OES19" s="99"/>
      <c r="OEV19" s="98"/>
      <c r="OEX19" s="99"/>
      <c r="OFA19" s="98"/>
      <c r="OFC19" s="99"/>
      <c r="OFF19" s="98"/>
      <c r="OFH19" s="99"/>
      <c r="OFK19" s="98"/>
      <c r="OFM19" s="99"/>
      <c r="OFP19" s="98"/>
      <c r="OFR19" s="99"/>
      <c r="OFU19" s="98"/>
      <c r="OFW19" s="99"/>
      <c r="OFZ19" s="98"/>
      <c r="OGB19" s="99"/>
      <c r="OGE19" s="98"/>
      <c r="OGG19" s="99"/>
      <c r="OGJ19" s="98"/>
      <c r="OGL19" s="99"/>
      <c r="OGO19" s="98"/>
      <c r="OGQ19" s="99"/>
      <c r="OGT19" s="98"/>
      <c r="OGV19" s="99"/>
      <c r="OGY19" s="98"/>
      <c r="OHA19" s="99"/>
      <c r="OHD19" s="98"/>
      <c r="OHF19" s="99"/>
      <c r="OHI19" s="98"/>
      <c r="OHK19" s="99"/>
      <c r="OHN19" s="98"/>
      <c r="OHP19" s="99"/>
      <c r="OHS19" s="98"/>
      <c r="OHU19" s="99"/>
      <c r="OHX19" s="98"/>
      <c r="OHZ19" s="99"/>
      <c r="OIC19" s="98"/>
      <c r="OIE19" s="99"/>
      <c r="OIH19" s="98"/>
      <c r="OIJ19" s="99"/>
      <c r="OIM19" s="98"/>
      <c r="OIO19" s="99"/>
      <c r="OIR19" s="98"/>
      <c r="OIT19" s="99"/>
      <c r="OIW19" s="98"/>
      <c r="OIY19" s="99"/>
      <c r="OJB19" s="98"/>
      <c r="OJD19" s="99"/>
      <c r="OJG19" s="98"/>
      <c r="OJI19" s="99"/>
      <c r="OJL19" s="98"/>
      <c r="OJN19" s="99"/>
      <c r="OJQ19" s="98"/>
      <c r="OJS19" s="99"/>
      <c r="OJV19" s="98"/>
      <c r="OJX19" s="99"/>
      <c r="OKA19" s="98"/>
      <c r="OKC19" s="99"/>
      <c r="OKF19" s="98"/>
      <c r="OKH19" s="99"/>
      <c r="OKK19" s="98"/>
      <c r="OKM19" s="99"/>
      <c r="OKP19" s="98"/>
      <c r="OKR19" s="99"/>
      <c r="OKU19" s="98"/>
      <c r="OKW19" s="99"/>
      <c r="OKZ19" s="98"/>
      <c r="OLB19" s="99"/>
      <c r="OLE19" s="98"/>
      <c r="OLG19" s="99"/>
      <c r="OLJ19" s="98"/>
      <c r="OLL19" s="99"/>
      <c r="OLO19" s="98"/>
      <c r="OLQ19" s="99"/>
      <c r="OLT19" s="98"/>
      <c r="OLV19" s="99"/>
      <c r="OLY19" s="98"/>
      <c r="OMA19" s="99"/>
      <c r="OMD19" s="98"/>
      <c r="OMF19" s="99"/>
      <c r="OMI19" s="98"/>
      <c r="OMK19" s="99"/>
      <c r="OMN19" s="98"/>
      <c r="OMP19" s="99"/>
      <c r="OMS19" s="98"/>
      <c r="OMU19" s="99"/>
      <c r="OMX19" s="98"/>
      <c r="OMZ19" s="99"/>
      <c r="ONC19" s="98"/>
      <c r="ONE19" s="99"/>
      <c r="ONH19" s="98"/>
      <c r="ONJ19" s="99"/>
      <c r="ONM19" s="98"/>
      <c r="ONO19" s="99"/>
      <c r="ONR19" s="98"/>
      <c r="ONT19" s="99"/>
      <c r="ONW19" s="98"/>
      <c r="ONY19" s="99"/>
      <c r="OOB19" s="98"/>
      <c r="OOD19" s="99"/>
      <c r="OOG19" s="98"/>
      <c r="OOI19" s="99"/>
      <c r="OOL19" s="98"/>
      <c r="OON19" s="99"/>
      <c r="OOQ19" s="98"/>
      <c r="OOS19" s="99"/>
      <c r="OOV19" s="98"/>
      <c r="OOX19" s="99"/>
      <c r="OPA19" s="98"/>
      <c r="OPC19" s="99"/>
      <c r="OPF19" s="98"/>
      <c r="OPH19" s="99"/>
      <c r="OPK19" s="98"/>
      <c r="OPM19" s="99"/>
      <c r="OPP19" s="98"/>
      <c r="OPR19" s="99"/>
      <c r="OPU19" s="98"/>
      <c r="OPW19" s="99"/>
      <c r="OPZ19" s="98"/>
      <c r="OQB19" s="99"/>
      <c r="OQE19" s="98"/>
      <c r="OQG19" s="99"/>
      <c r="OQJ19" s="98"/>
      <c r="OQL19" s="99"/>
      <c r="OQO19" s="98"/>
      <c r="OQQ19" s="99"/>
      <c r="OQT19" s="98"/>
      <c r="OQV19" s="99"/>
      <c r="OQY19" s="98"/>
      <c r="ORA19" s="99"/>
      <c r="ORD19" s="98"/>
      <c r="ORF19" s="99"/>
      <c r="ORI19" s="98"/>
      <c r="ORK19" s="99"/>
      <c r="ORN19" s="98"/>
      <c r="ORP19" s="99"/>
      <c r="ORS19" s="98"/>
      <c r="ORU19" s="99"/>
      <c r="ORX19" s="98"/>
      <c r="ORZ19" s="99"/>
      <c r="OSC19" s="98"/>
      <c r="OSE19" s="99"/>
      <c r="OSH19" s="98"/>
      <c r="OSJ19" s="99"/>
      <c r="OSM19" s="98"/>
      <c r="OSO19" s="99"/>
      <c r="OSR19" s="98"/>
      <c r="OST19" s="99"/>
      <c r="OSW19" s="98"/>
      <c r="OSY19" s="99"/>
      <c r="OTB19" s="98"/>
      <c r="OTD19" s="99"/>
      <c r="OTG19" s="98"/>
      <c r="OTI19" s="99"/>
      <c r="OTL19" s="98"/>
      <c r="OTN19" s="99"/>
      <c r="OTQ19" s="98"/>
      <c r="OTS19" s="99"/>
      <c r="OTV19" s="98"/>
      <c r="OTX19" s="99"/>
      <c r="OUA19" s="98"/>
      <c r="OUC19" s="99"/>
      <c r="OUF19" s="98"/>
      <c r="OUH19" s="99"/>
      <c r="OUK19" s="98"/>
      <c r="OUM19" s="99"/>
      <c r="OUP19" s="98"/>
      <c r="OUR19" s="99"/>
      <c r="OUU19" s="98"/>
      <c r="OUW19" s="99"/>
      <c r="OUZ19" s="98"/>
      <c r="OVB19" s="99"/>
      <c r="OVE19" s="98"/>
      <c r="OVG19" s="99"/>
      <c r="OVJ19" s="98"/>
      <c r="OVL19" s="99"/>
      <c r="OVO19" s="98"/>
      <c r="OVQ19" s="99"/>
      <c r="OVT19" s="98"/>
      <c r="OVV19" s="99"/>
      <c r="OVY19" s="98"/>
      <c r="OWA19" s="99"/>
      <c r="OWD19" s="98"/>
      <c r="OWF19" s="99"/>
      <c r="OWI19" s="98"/>
      <c r="OWK19" s="99"/>
      <c r="OWN19" s="98"/>
      <c r="OWP19" s="99"/>
      <c r="OWS19" s="98"/>
      <c r="OWU19" s="99"/>
      <c r="OWX19" s="98"/>
      <c r="OWZ19" s="99"/>
      <c r="OXC19" s="98"/>
      <c r="OXE19" s="99"/>
      <c r="OXH19" s="98"/>
      <c r="OXJ19" s="99"/>
      <c r="OXM19" s="98"/>
      <c r="OXO19" s="99"/>
      <c r="OXR19" s="98"/>
      <c r="OXT19" s="99"/>
      <c r="OXW19" s="98"/>
      <c r="OXY19" s="99"/>
      <c r="OYB19" s="98"/>
      <c r="OYD19" s="99"/>
      <c r="OYG19" s="98"/>
      <c r="OYI19" s="99"/>
      <c r="OYL19" s="98"/>
      <c r="OYN19" s="99"/>
      <c r="OYQ19" s="98"/>
      <c r="OYS19" s="99"/>
      <c r="OYV19" s="98"/>
      <c r="OYX19" s="99"/>
      <c r="OZA19" s="98"/>
      <c r="OZC19" s="99"/>
      <c r="OZF19" s="98"/>
      <c r="OZH19" s="99"/>
      <c r="OZK19" s="98"/>
      <c r="OZM19" s="99"/>
      <c r="OZP19" s="98"/>
      <c r="OZR19" s="99"/>
      <c r="OZU19" s="98"/>
      <c r="OZW19" s="99"/>
      <c r="OZZ19" s="98"/>
      <c r="PAB19" s="99"/>
      <c r="PAE19" s="98"/>
      <c r="PAG19" s="99"/>
      <c r="PAJ19" s="98"/>
      <c r="PAL19" s="99"/>
      <c r="PAO19" s="98"/>
      <c r="PAQ19" s="99"/>
      <c r="PAT19" s="98"/>
      <c r="PAV19" s="99"/>
      <c r="PAY19" s="98"/>
      <c r="PBA19" s="99"/>
      <c r="PBD19" s="98"/>
      <c r="PBF19" s="99"/>
      <c r="PBI19" s="98"/>
      <c r="PBK19" s="99"/>
      <c r="PBN19" s="98"/>
      <c r="PBP19" s="99"/>
      <c r="PBS19" s="98"/>
      <c r="PBU19" s="99"/>
      <c r="PBX19" s="98"/>
      <c r="PBZ19" s="99"/>
      <c r="PCC19" s="98"/>
      <c r="PCE19" s="99"/>
      <c r="PCH19" s="98"/>
      <c r="PCJ19" s="99"/>
      <c r="PCM19" s="98"/>
      <c r="PCO19" s="99"/>
      <c r="PCR19" s="98"/>
      <c r="PCT19" s="99"/>
      <c r="PCW19" s="98"/>
      <c r="PCY19" s="99"/>
      <c r="PDB19" s="98"/>
      <c r="PDD19" s="99"/>
      <c r="PDG19" s="98"/>
      <c r="PDI19" s="99"/>
      <c r="PDL19" s="98"/>
      <c r="PDN19" s="99"/>
      <c r="PDQ19" s="98"/>
      <c r="PDS19" s="99"/>
      <c r="PDV19" s="98"/>
      <c r="PDX19" s="99"/>
      <c r="PEA19" s="98"/>
      <c r="PEC19" s="99"/>
      <c r="PEF19" s="98"/>
      <c r="PEH19" s="99"/>
      <c r="PEK19" s="98"/>
      <c r="PEM19" s="99"/>
      <c r="PEP19" s="98"/>
      <c r="PER19" s="99"/>
      <c r="PEU19" s="98"/>
      <c r="PEW19" s="99"/>
      <c r="PEZ19" s="98"/>
      <c r="PFB19" s="99"/>
      <c r="PFE19" s="98"/>
      <c r="PFG19" s="99"/>
      <c r="PFJ19" s="98"/>
      <c r="PFL19" s="99"/>
      <c r="PFO19" s="98"/>
      <c r="PFQ19" s="99"/>
      <c r="PFT19" s="98"/>
      <c r="PFV19" s="99"/>
      <c r="PFY19" s="98"/>
      <c r="PGA19" s="99"/>
      <c r="PGD19" s="98"/>
      <c r="PGF19" s="99"/>
      <c r="PGI19" s="98"/>
      <c r="PGK19" s="99"/>
      <c r="PGN19" s="98"/>
      <c r="PGP19" s="99"/>
      <c r="PGS19" s="98"/>
      <c r="PGU19" s="99"/>
      <c r="PGX19" s="98"/>
      <c r="PGZ19" s="99"/>
      <c r="PHC19" s="98"/>
      <c r="PHE19" s="99"/>
      <c r="PHH19" s="98"/>
      <c r="PHJ19" s="99"/>
      <c r="PHM19" s="98"/>
      <c r="PHO19" s="99"/>
      <c r="PHR19" s="98"/>
      <c r="PHT19" s="99"/>
      <c r="PHW19" s="98"/>
      <c r="PHY19" s="99"/>
      <c r="PIB19" s="98"/>
      <c r="PID19" s="99"/>
      <c r="PIG19" s="98"/>
      <c r="PII19" s="99"/>
      <c r="PIL19" s="98"/>
      <c r="PIN19" s="99"/>
      <c r="PIQ19" s="98"/>
      <c r="PIS19" s="99"/>
      <c r="PIV19" s="98"/>
      <c r="PIX19" s="99"/>
      <c r="PJA19" s="98"/>
      <c r="PJC19" s="99"/>
      <c r="PJF19" s="98"/>
      <c r="PJH19" s="99"/>
      <c r="PJK19" s="98"/>
      <c r="PJM19" s="99"/>
      <c r="PJP19" s="98"/>
      <c r="PJR19" s="99"/>
      <c r="PJU19" s="98"/>
      <c r="PJW19" s="99"/>
      <c r="PJZ19" s="98"/>
      <c r="PKB19" s="99"/>
      <c r="PKE19" s="98"/>
      <c r="PKG19" s="99"/>
      <c r="PKJ19" s="98"/>
      <c r="PKL19" s="99"/>
      <c r="PKO19" s="98"/>
      <c r="PKQ19" s="99"/>
      <c r="PKT19" s="98"/>
      <c r="PKV19" s="99"/>
      <c r="PKY19" s="98"/>
      <c r="PLA19" s="99"/>
      <c r="PLD19" s="98"/>
      <c r="PLF19" s="99"/>
      <c r="PLI19" s="98"/>
      <c r="PLK19" s="99"/>
      <c r="PLN19" s="98"/>
      <c r="PLP19" s="99"/>
      <c r="PLS19" s="98"/>
      <c r="PLU19" s="99"/>
      <c r="PLX19" s="98"/>
      <c r="PLZ19" s="99"/>
      <c r="PMC19" s="98"/>
      <c r="PME19" s="99"/>
      <c r="PMH19" s="98"/>
      <c r="PMJ19" s="99"/>
      <c r="PMM19" s="98"/>
      <c r="PMO19" s="99"/>
      <c r="PMR19" s="98"/>
      <c r="PMT19" s="99"/>
      <c r="PMW19" s="98"/>
      <c r="PMY19" s="99"/>
      <c r="PNB19" s="98"/>
      <c r="PND19" s="99"/>
      <c r="PNG19" s="98"/>
      <c r="PNI19" s="99"/>
      <c r="PNL19" s="98"/>
      <c r="PNN19" s="99"/>
      <c r="PNQ19" s="98"/>
      <c r="PNS19" s="99"/>
      <c r="PNV19" s="98"/>
      <c r="PNX19" s="99"/>
      <c r="POA19" s="98"/>
      <c r="POC19" s="99"/>
      <c r="POF19" s="98"/>
      <c r="POH19" s="99"/>
      <c r="POK19" s="98"/>
      <c r="POM19" s="99"/>
      <c r="POP19" s="98"/>
      <c r="POR19" s="99"/>
      <c r="POU19" s="98"/>
      <c r="POW19" s="99"/>
      <c r="POZ19" s="98"/>
      <c r="PPB19" s="99"/>
      <c r="PPE19" s="98"/>
      <c r="PPG19" s="99"/>
      <c r="PPJ19" s="98"/>
      <c r="PPL19" s="99"/>
      <c r="PPO19" s="98"/>
      <c r="PPQ19" s="99"/>
      <c r="PPT19" s="98"/>
      <c r="PPV19" s="99"/>
      <c r="PPY19" s="98"/>
      <c r="PQA19" s="99"/>
      <c r="PQD19" s="98"/>
      <c r="PQF19" s="99"/>
      <c r="PQI19" s="98"/>
      <c r="PQK19" s="99"/>
      <c r="PQN19" s="98"/>
      <c r="PQP19" s="99"/>
      <c r="PQS19" s="98"/>
      <c r="PQU19" s="99"/>
      <c r="PQX19" s="98"/>
      <c r="PQZ19" s="99"/>
      <c r="PRC19" s="98"/>
      <c r="PRE19" s="99"/>
      <c r="PRH19" s="98"/>
      <c r="PRJ19" s="99"/>
      <c r="PRM19" s="98"/>
      <c r="PRO19" s="99"/>
      <c r="PRR19" s="98"/>
      <c r="PRT19" s="99"/>
      <c r="PRW19" s="98"/>
      <c r="PRY19" s="99"/>
      <c r="PSB19" s="98"/>
      <c r="PSD19" s="99"/>
      <c r="PSG19" s="98"/>
      <c r="PSI19" s="99"/>
      <c r="PSL19" s="98"/>
      <c r="PSN19" s="99"/>
      <c r="PSQ19" s="98"/>
      <c r="PSS19" s="99"/>
      <c r="PSV19" s="98"/>
      <c r="PSX19" s="99"/>
      <c r="PTA19" s="98"/>
      <c r="PTC19" s="99"/>
      <c r="PTF19" s="98"/>
      <c r="PTH19" s="99"/>
      <c r="PTK19" s="98"/>
      <c r="PTM19" s="99"/>
      <c r="PTP19" s="98"/>
      <c r="PTR19" s="99"/>
      <c r="PTU19" s="98"/>
      <c r="PTW19" s="99"/>
      <c r="PTZ19" s="98"/>
      <c r="PUB19" s="99"/>
      <c r="PUE19" s="98"/>
      <c r="PUG19" s="99"/>
      <c r="PUJ19" s="98"/>
      <c r="PUL19" s="99"/>
      <c r="PUO19" s="98"/>
      <c r="PUQ19" s="99"/>
      <c r="PUT19" s="98"/>
      <c r="PUV19" s="99"/>
      <c r="PUY19" s="98"/>
      <c r="PVA19" s="99"/>
      <c r="PVD19" s="98"/>
      <c r="PVF19" s="99"/>
      <c r="PVI19" s="98"/>
      <c r="PVK19" s="99"/>
      <c r="PVN19" s="98"/>
      <c r="PVP19" s="99"/>
      <c r="PVS19" s="98"/>
      <c r="PVU19" s="99"/>
      <c r="PVX19" s="98"/>
      <c r="PVZ19" s="99"/>
      <c r="PWC19" s="98"/>
      <c r="PWE19" s="99"/>
      <c r="PWH19" s="98"/>
      <c r="PWJ19" s="99"/>
      <c r="PWM19" s="98"/>
      <c r="PWO19" s="99"/>
      <c r="PWR19" s="98"/>
      <c r="PWT19" s="99"/>
      <c r="PWW19" s="98"/>
      <c r="PWY19" s="99"/>
      <c r="PXB19" s="98"/>
      <c r="PXD19" s="99"/>
      <c r="PXG19" s="98"/>
      <c r="PXI19" s="99"/>
      <c r="PXL19" s="98"/>
      <c r="PXN19" s="99"/>
      <c r="PXQ19" s="98"/>
      <c r="PXS19" s="99"/>
      <c r="PXV19" s="98"/>
      <c r="PXX19" s="99"/>
      <c r="PYA19" s="98"/>
      <c r="PYC19" s="99"/>
      <c r="PYF19" s="98"/>
      <c r="PYH19" s="99"/>
      <c r="PYK19" s="98"/>
      <c r="PYM19" s="99"/>
      <c r="PYP19" s="98"/>
      <c r="PYR19" s="99"/>
      <c r="PYU19" s="98"/>
      <c r="PYW19" s="99"/>
      <c r="PYZ19" s="98"/>
      <c r="PZB19" s="99"/>
      <c r="PZE19" s="98"/>
      <c r="PZG19" s="99"/>
      <c r="PZJ19" s="98"/>
      <c r="PZL19" s="99"/>
      <c r="PZO19" s="98"/>
      <c r="PZQ19" s="99"/>
      <c r="PZT19" s="98"/>
      <c r="PZV19" s="99"/>
      <c r="PZY19" s="98"/>
      <c r="QAA19" s="99"/>
      <c r="QAD19" s="98"/>
      <c r="QAF19" s="99"/>
      <c r="QAI19" s="98"/>
      <c r="QAK19" s="99"/>
      <c r="QAN19" s="98"/>
      <c r="QAP19" s="99"/>
      <c r="QAS19" s="98"/>
      <c r="QAU19" s="99"/>
      <c r="QAX19" s="98"/>
      <c r="QAZ19" s="99"/>
      <c r="QBC19" s="98"/>
      <c r="QBE19" s="99"/>
      <c r="QBH19" s="98"/>
      <c r="QBJ19" s="99"/>
      <c r="QBM19" s="98"/>
      <c r="QBO19" s="99"/>
      <c r="QBR19" s="98"/>
      <c r="QBT19" s="99"/>
      <c r="QBW19" s="98"/>
      <c r="QBY19" s="99"/>
      <c r="QCB19" s="98"/>
      <c r="QCD19" s="99"/>
      <c r="QCG19" s="98"/>
      <c r="QCI19" s="99"/>
      <c r="QCL19" s="98"/>
      <c r="QCN19" s="99"/>
      <c r="QCQ19" s="98"/>
      <c r="QCS19" s="99"/>
      <c r="QCV19" s="98"/>
      <c r="QCX19" s="99"/>
      <c r="QDA19" s="98"/>
      <c r="QDC19" s="99"/>
      <c r="QDF19" s="98"/>
      <c r="QDH19" s="99"/>
      <c r="QDK19" s="98"/>
      <c r="QDM19" s="99"/>
      <c r="QDP19" s="98"/>
      <c r="QDR19" s="99"/>
      <c r="QDU19" s="98"/>
      <c r="QDW19" s="99"/>
      <c r="QDZ19" s="98"/>
      <c r="QEB19" s="99"/>
      <c r="QEE19" s="98"/>
      <c r="QEG19" s="99"/>
      <c r="QEJ19" s="98"/>
      <c r="QEL19" s="99"/>
      <c r="QEO19" s="98"/>
      <c r="QEQ19" s="99"/>
      <c r="QET19" s="98"/>
      <c r="QEV19" s="99"/>
      <c r="QEY19" s="98"/>
      <c r="QFA19" s="99"/>
      <c r="QFD19" s="98"/>
      <c r="QFF19" s="99"/>
      <c r="QFI19" s="98"/>
      <c r="QFK19" s="99"/>
      <c r="QFN19" s="98"/>
      <c r="QFP19" s="99"/>
      <c r="QFS19" s="98"/>
      <c r="QFU19" s="99"/>
      <c r="QFX19" s="98"/>
      <c r="QFZ19" s="99"/>
      <c r="QGC19" s="98"/>
      <c r="QGE19" s="99"/>
      <c r="QGH19" s="98"/>
      <c r="QGJ19" s="99"/>
      <c r="QGM19" s="98"/>
      <c r="QGO19" s="99"/>
      <c r="QGR19" s="98"/>
      <c r="QGT19" s="99"/>
      <c r="QGW19" s="98"/>
      <c r="QGY19" s="99"/>
      <c r="QHB19" s="98"/>
      <c r="QHD19" s="99"/>
      <c r="QHG19" s="98"/>
      <c r="QHI19" s="99"/>
      <c r="QHL19" s="98"/>
      <c r="QHN19" s="99"/>
      <c r="QHQ19" s="98"/>
      <c r="QHS19" s="99"/>
      <c r="QHV19" s="98"/>
      <c r="QHX19" s="99"/>
      <c r="QIA19" s="98"/>
      <c r="QIC19" s="99"/>
      <c r="QIF19" s="98"/>
      <c r="QIH19" s="99"/>
      <c r="QIK19" s="98"/>
      <c r="QIM19" s="99"/>
      <c r="QIP19" s="98"/>
      <c r="QIR19" s="99"/>
      <c r="QIU19" s="98"/>
      <c r="QIW19" s="99"/>
      <c r="QIZ19" s="98"/>
      <c r="QJB19" s="99"/>
      <c r="QJE19" s="98"/>
      <c r="QJG19" s="99"/>
      <c r="QJJ19" s="98"/>
      <c r="QJL19" s="99"/>
      <c r="QJO19" s="98"/>
      <c r="QJQ19" s="99"/>
      <c r="QJT19" s="98"/>
      <c r="QJV19" s="99"/>
      <c r="QJY19" s="98"/>
      <c r="QKA19" s="99"/>
      <c r="QKD19" s="98"/>
      <c r="QKF19" s="99"/>
      <c r="QKI19" s="98"/>
      <c r="QKK19" s="99"/>
      <c r="QKN19" s="98"/>
      <c r="QKP19" s="99"/>
      <c r="QKS19" s="98"/>
      <c r="QKU19" s="99"/>
      <c r="QKX19" s="98"/>
      <c r="QKZ19" s="99"/>
      <c r="QLC19" s="98"/>
      <c r="QLE19" s="99"/>
      <c r="QLH19" s="98"/>
      <c r="QLJ19" s="99"/>
      <c r="QLM19" s="98"/>
      <c r="QLO19" s="99"/>
      <c r="QLR19" s="98"/>
      <c r="QLT19" s="99"/>
      <c r="QLW19" s="98"/>
      <c r="QLY19" s="99"/>
      <c r="QMB19" s="98"/>
      <c r="QMD19" s="99"/>
      <c r="QMG19" s="98"/>
      <c r="QMI19" s="99"/>
      <c r="QML19" s="98"/>
      <c r="QMN19" s="99"/>
      <c r="QMQ19" s="98"/>
      <c r="QMS19" s="99"/>
      <c r="QMV19" s="98"/>
      <c r="QMX19" s="99"/>
      <c r="QNA19" s="98"/>
      <c r="QNC19" s="99"/>
      <c r="QNF19" s="98"/>
      <c r="QNH19" s="99"/>
      <c r="QNK19" s="98"/>
      <c r="QNM19" s="99"/>
      <c r="QNP19" s="98"/>
      <c r="QNR19" s="99"/>
      <c r="QNU19" s="98"/>
      <c r="QNW19" s="99"/>
      <c r="QNZ19" s="98"/>
      <c r="QOB19" s="99"/>
      <c r="QOE19" s="98"/>
      <c r="QOG19" s="99"/>
      <c r="QOJ19" s="98"/>
      <c r="QOL19" s="99"/>
      <c r="QOO19" s="98"/>
      <c r="QOQ19" s="99"/>
      <c r="QOT19" s="98"/>
      <c r="QOV19" s="99"/>
      <c r="QOY19" s="98"/>
      <c r="QPA19" s="99"/>
      <c r="QPD19" s="98"/>
      <c r="QPF19" s="99"/>
      <c r="QPI19" s="98"/>
      <c r="QPK19" s="99"/>
      <c r="QPN19" s="98"/>
      <c r="QPP19" s="99"/>
      <c r="QPS19" s="98"/>
      <c r="QPU19" s="99"/>
      <c r="QPX19" s="98"/>
      <c r="QPZ19" s="99"/>
      <c r="QQC19" s="98"/>
      <c r="QQE19" s="99"/>
      <c r="QQH19" s="98"/>
      <c r="QQJ19" s="99"/>
      <c r="QQM19" s="98"/>
      <c r="QQO19" s="99"/>
      <c r="QQR19" s="98"/>
      <c r="QQT19" s="99"/>
      <c r="QQW19" s="98"/>
      <c r="QQY19" s="99"/>
      <c r="QRB19" s="98"/>
      <c r="QRD19" s="99"/>
      <c r="QRG19" s="98"/>
      <c r="QRI19" s="99"/>
      <c r="QRL19" s="98"/>
      <c r="QRN19" s="99"/>
      <c r="QRQ19" s="98"/>
      <c r="QRS19" s="99"/>
      <c r="QRV19" s="98"/>
      <c r="QRX19" s="99"/>
      <c r="QSA19" s="98"/>
      <c r="QSC19" s="99"/>
      <c r="QSF19" s="98"/>
      <c r="QSH19" s="99"/>
      <c r="QSK19" s="98"/>
      <c r="QSM19" s="99"/>
      <c r="QSP19" s="98"/>
      <c r="QSR19" s="99"/>
      <c r="QSU19" s="98"/>
      <c r="QSW19" s="99"/>
      <c r="QSZ19" s="98"/>
      <c r="QTB19" s="99"/>
      <c r="QTE19" s="98"/>
      <c r="QTG19" s="99"/>
      <c r="QTJ19" s="98"/>
      <c r="QTL19" s="99"/>
      <c r="QTO19" s="98"/>
      <c r="QTQ19" s="99"/>
      <c r="QTT19" s="98"/>
      <c r="QTV19" s="99"/>
      <c r="QTY19" s="98"/>
      <c r="QUA19" s="99"/>
      <c r="QUD19" s="98"/>
      <c r="QUF19" s="99"/>
      <c r="QUI19" s="98"/>
      <c r="QUK19" s="99"/>
      <c r="QUN19" s="98"/>
      <c r="QUP19" s="99"/>
      <c r="QUS19" s="98"/>
      <c r="QUU19" s="99"/>
      <c r="QUX19" s="98"/>
      <c r="QUZ19" s="99"/>
      <c r="QVC19" s="98"/>
      <c r="QVE19" s="99"/>
      <c r="QVH19" s="98"/>
      <c r="QVJ19" s="99"/>
      <c r="QVM19" s="98"/>
      <c r="QVO19" s="99"/>
      <c r="QVR19" s="98"/>
      <c r="QVT19" s="99"/>
      <c r="QVW19" s="98"/>
      <c r="QVY19" s="99"/>
      <c r="QWB19" s="98"/>
      <c r="QWD19" s="99"/>
      <c r="QWG19" s="98"/>
      <c r="QWI19" s="99"/>
      <c r="QWL19" s="98"/>
      <c r="QWN19" s="99"/>
      <c r="QWQ19" s="98"/>
      <c r="QWS19" s="99"/>
      <c r="QWV19" s="98"/>
      <c r="QWX19" s="99"/>
      <c r="QXA19" s="98"/>
      <c r="QXC19" s="99"/>
      <c r="QXF19" s="98"/>
      <c r="QXH19" s="99"/>
      <c r="QXK19" s="98"/>
      <c r="QXM19" s="99"/>
      <c r="QXP19" s="98"/>
      <c r="QXR19" s="99"/>
      <c r="QXU19" s="98"/>
      <c r="QXW19" s="99"/>
      <c r="QXZ19" s="98"/>
      <c r="QYB19" s="99"/>
      <c r="QYE19" s="98"/>
      <c r="QYG19" s="99"/>
      <c r="QYJ19" s="98"/>
      <c r="QYL19" s="99"/>
      <c r="QYO19" s="98"/>
      <c r="QYQ19" s="99"/>
      <c r="QYT19" s="98"/>
      <c r="QYV19" s="99"/>
      <c r="QYY19" s="98"/>
      <c r="QZA19" s="99"/>
      <c r="QZD19" s="98"/>
      <c r="QZF19" s="99"/>
      <c r="QZI19" s="98"/>
      <c r="QZK19" s="99"/>
      <c r="QZN19" s="98"/>
      <c r="QZP19" s="99"/>
      <c r="QZS19" s="98"/>
      <c r="QZU19" s="99"/>
      <c r="QZX19" s="98"/>
      <c r="QZZ19" s="99"/>
      <c r="RAC19" s="98"/>
      <c r="RAE19" s="99"/>
      <c r="RAH19" s="98"/>
      <c r="RAJ19" s="99"/>
      <c r="RAM19" s="98"/>
      <c r="RAO19" s="99"/>
      <c r="RAR19" s="98"/>
      <c r="RAT19" s="99"/>
      <c r="RAW19" s="98"/>
      <c r="RAY19" s="99"/>
      <c r="RBB19" s="98"/>
      <c r="RBD19" s="99"/>
      <c r="RBG19" s="98"/>
      <c r="RBI19" s="99"/>
      <c r="RBL19" s="98"/>
      <c r="RBN19" s="99"/>
      <c r="RBQ19" s="98"/>
      <c r="RBS19" s="99"/>
      <c r="RBV19" s="98"/>
      <c r="RBX19" s="99"/>
      <c r="RCA19" s="98"/>
      <c r="RCC19" s="99"/>
      <c r="RCF19" s="98"/>
      <c r="RCH19" s="99"/>
      <c r="RCK19" s="98"/>
      <c r="RCM19" s="99"/>
      <c r="RCP19" s="98"/>
      <c r="RCR19" s="99"/>
      <c r="RCU19" s="98"/>
      <c r="RCW19" s="99"/>
      <c r="RCZ19" s="98"/>
      <c r="RDB19" s="99"/>
      <c r="RDE19" s="98"/>
      <c r="RDG19" s="99"/>
      <c r="RDJ19" s="98"/>
      <c r="RDL19" s="99"/>
      <c r="RDO19" s="98"/>
      <c r="RDQ19" s="99"/>
      <c r="RDT19" s="98"/>
      <c r="RDV19" s="99"/>
      <c r="RDY19" s="98"/>
      <c r="REA19" s="99"/>
      <c r="RED19" s="98"/>
      <c r="REF19" s="99"/>
      <c r="REI19" s="98"/>
      <c r="REK19" s="99"/>
      <c r="REN19" s="98"/>
      <c r="REP19" s="99"/>
      <c r="RES19" s="98"/>
      <c r="REU19" s="99"/>
      <c r="REX19" s="98"/>
      <c r="REZ19" s="99"/>
      <c r="RFC19" s="98"/>
      <c r="RFE19" s="99"/>
      <c r="RFH19" s="98"/>
      <c r="RFJ19" s="99"/>
      <c r="RFM19" s="98"/>
      <c r="RFO19" s="99"/>
      <c r="RFR19" s="98"/>
      <c r="RFT19" s="99"/>
      <c r="RFW19" s="98"/>
      <c r="RFY19" s="99"/>
      <c r="RGB19" s="98"/>
      <c r="RGD19" s="99"/>
      <c r="RGG19" s="98"/>
      <c r="RGI19" s="99"/>
      <c r="RGL19" s="98"/>
      <c r="RGN19" s="99"/>
      <c r="RGQ19" s="98"/>
      <c r="RGS19" s="99"/>
      <c r="RGV19" s="98"/>
      <c r="RGX19" s="99"/>
      <c r="RHA19" s="98"/>
      <c r="RHC19" s="99"/>
      <c r="RHF19" s="98"/>
      <c r="RHH19" s="99"/>
      <c r="RHK19" s="98"/>
      <c r="RHM19" s="99"/>
      <c r="RHP19" s="98"/>
      <c r="RHR19" s="99"/>
      <c r="RHU19" s="98"/>
      <c r="RHW19" s="99"/>
      <c r="RHZ19" s="98"/>
      <c r="RIB19" s="99"/>
      <c r="RIE19" s="98"/>
      <c r="RIG19" s="99"/>
      <c r="RIJ19" s="98"/>
      <c r="RIL19" s="99"/>
      <c r="RIO19" s="98"/>
      <c r="RIQ19" s="99"/>
      <c r="RIT19" s="98"/>
      <c r="RIV19" s="99"/>
      <c r="RIY19" s="98"/>
      <c r="RJA19" s="99"/>
      <c r="RJD19" s="98"/>
      <c r="RJF19" s="99"/>
      <c r="RJI19" s="98"/>
      <c r="RJK19" s="99"/>
      <c r="RJN19" s="98"/>
      <c r="RJP19" s="99"/>
      <c r="RJS19" s="98"/>
      <c r="RJU19" s="99"/>
      <c r="RJX19" s="98"/>
      <c r="RJZ19" s="99"/>
      <c r="RKC19" s="98"/>
      <c r="RKE19" s="99"/>
      <c r="RKH19" s="98"/>
      <c r="RKJ19" s="99"/>
      <c r="RKM19" s="98"/>
      <c r="RKO19" s="99"/>
      <c r="RKR19" s="98"/>
      <c r="RKT19" s="99"/>
      <c r="RKW19" s="98"/>
      <c r="RKY19" s="99"/>
      <c r="RLB19" s="98"/>
      <c r="RLD19" s="99"/>
      <c r="RLG19" s="98"/>
      <c r="RLI19" s="99"/>
      <c r="RLL19" s="98"/>
      <c r="RLN19" s="99"/>
      <c r="RLQ19" s="98"/>
      <c r="RLS19" s="99"/>
      <c r="RLV19" s="98"/>
      <c r="RLX19" s="99"/>
      <c r="RMA19" s="98"/>
      <c r="RMC19" s="99"/>
      <c r="RMF19" s="98"/>
      <c r="RMH19" s="99"/>
      <c r="RMK19" s="98"/>
      <c r="RMM19" s="99"/>
      <c r="RMP19" s="98"/>
      <c r="RMR19" s="99"/>
      <c r="RMU19" s="98"/>
      <c r="RMW19" s="99"/>
      <c r="RMZ19" s="98"/>
      <c r="RNB19" s="99"/>
      <c r="RNE19" s="98"/>
      <c r="RNG19" s="99"/>
      <c r="RNJ19" s="98"/>
      <c r="RNL19" s="99"/>
      <c r="RNO19" s="98"/>
      <c r="RNQ19" s="99"/>
      <c r="RNT19" s="98"/>
      <c r="RNV19" s="99"/>
      <c r="RNY19" s="98"/>
      <c r="ROA19" s="99"/>
      <c r="ROD19" s="98"/>
      <c r="ROF19" s="99"/>
      <c r="ROI19" s="98"/>
      <c r="ROK19" s="99"/>
      <c r="RON19" s="98"/>
      <c r="ROP19" s="99"/>
      <c r="ROS19" s="98"/>
      <c r="ROU19" s="99"/>
      <c r="ROX19" s="98"/>
      <c r="ROZ19" s="99"/>
      <c r="RPC19" s="98"/>
      <c r="RPE19" s="99"/>
      <c r="RPH19" s="98"/>
      <c r="RPJ19" s="99"/>
      <c r="RPM19" s="98"/>
      <c r="RPO19" s="99"/>
      <c r="RPR19" s="98"/>
      <c r="RPT19" s="99"/>
      <c r="RPW19" s="98"/>
      <c r="RPY19" s="99"/>
      <c r="RQB19" s="98"/>
      <c r="RQD19" s="99"/>
      <c r="RQG19" s="98"/>
      <c r="RQI19" s="99"/>
      <c r="RQL19" s="98"/>
      <c r="RQN19" s="99"/>
      <c r="RQQ19" s="98"/>
      <c r="RQS19" s="99"/>
      <c r="RQV19" s="98"/>
      <c r="RQX19" s="99"/>
      <c r="RRA19" s="98"/>
      <c r="RRC19" s="99"/>
      <c r="RRF19" s="98"/>
      <c r="RRH19" s="99"/>
      <c r="RRK19" s="98"/>
      <c r="RRM19" s="99"/>
      <c r="RRP19" s="98"/>
      <c r="RRR19" s="99"/>
      <c r="RRU19" s="98"/>
      <c r="RRW19" s="99"/>
      <c r="RRZ19" s="98"/>
      <c r="RSB19" s="99"/>
      <c r="RSE19" s="98"/>
      <c r="RSG19" s="99"/>
      <c r="RSJ19" s="98"/>
      <c r="RSL19" s="99"/>
      <c r="RSO19" s="98"/>
      <c r="RSQ19" s="99"/>
      <c r="RST19" s="98"/>
      <c r="RSV19" s="99"/>
      <c r="RSY19" s="98"/>
      <c r="RTA19" s="99"/>
      <c r="RTD19" s="98"/>
      <c r="RTF19" s="99"/>
      <c r="RTI19" s="98"/>
      <c r="RTK19" s="99"/>
      <c r="RTN19" s="98"/>
      <c r="RTP19" s="99"/>
      <c r="RTS19" s="98"/>
      <c r="RTU19" s="99"/>
      <c r="RTX19" s="98"/>
      <c r="RTZ19" s="99"/>
      <c r="RUC19" s="98"/>
      <c r="RUE19" s="99"/>
      <c r="RUH19" s="98"/>
      <c r="RUJ19" s="99"/>
      <c r="RUM19" s="98"/>
      <c r="RUO19" s="99"/>
      <c r="RUR19" s="98"/>
      <c r="RUT19" s="99"/>
      <c r="RUW19" s="98"/>
      <c r="RUY19" s="99"/>
      <c r="RVB19" s="98"/>
      <c r="RVD19" s="99"/>
      <c r="RVG19" s="98"/>
      <c r="RVI19" s="99"/>
      <c r="RVL19" s="98"/>
      <c r="RVN19" s="99"/>
      <c r="RVQ19" s="98"/>
      <c r="RVS19" s="99"/>
      <c r="RVV19" s="98"/>
      <c r="RVX19" s="99"/>
      <c r="RWA19" s="98"/>
      <c r="RWC19" s="99"/>
      <c r="RWF19" s="98"/>
      <c r="RWH19" s="99"/>
      <c r="RWK19" s="98"/>
      <c r="RWM19" s="99"/>
      <c r="RWP19" s="98"/>
      <c r="RWR19" s="99"/>
      <c r="RWU19" s="98"/>
      <c r="RWW19" s="99"/>
      <c r="RWZ19" s="98"/>
      <c r="RXB19" s="99"/>
      <c r="RXE19" s="98"/>
      <c r="RXG19" s="99"/>
      <c r="RXJ19" s="98"/>
      <c r="RXL19" s="99"/>
      <c r="RXO19" s="98"/>
      <c r="RXQ19" s="99"/>
      <c r="RXT19" s="98"/>
      <c r="RXV19" s="99"/>
      <c r="RXY19" s="98"/>
      <c r="RYA19" s="99"/>
      <c r="RYD19" s="98"/>
      <c r="RYF19" s="99"/>
      <c r="RYI19" s="98"/>
      <c r="RYK19" s="99"/>
      <c r="RYN19" s="98"/>
      <c r="RYP19" s="99"/>
      <c r="RYS19" s="98"/>
      <c r="RYU19" s="99"/>
      <c r="RYX19" s="98"/>
      <c r="RYZ19" s="99"/>
      <c r="RZC19" s="98"/>
      <c r="RZE19" s="99"/>
      <c r="RZH19" s="98"/>
      <c r="RZJ19" s="99"/>
      <c r="RZM19" s="98"/>
      <c r="RZO19" s="99"/>
      <c r="RZR19" s="98"/>
      <c r="RZT19" s="99"/>
      <c r="RZW19" s="98"/>
      <c r="RZY19" s="99"/>
      <c r="SAB19" s="98"/>
      <c r="SAD19" s="99"/>
      <c r="SAG19" s="98"/>
      <c r="SAI19" s="99"/>
      <c r="SAL19" s="98"/>
      <c r="SAN19" s="99"/>
      <c r="SAQ19" s="98"/>
      <c r="SAS19" s="99"/>
      <c r="SAV19" s="98"/>
      <c r="SAX19" s="99"/>
      <c r="SBA19" s="98"/>
      <c r="SBC19" s="99"/>
      <c r="SBF19" s="98"/>
      <c r="SBH19" s="99"/>
      <c r="SBK19" s="98"/>
      <c r="SBM19" s="99"/>
      <c r="SBP19" s="98"/>
      <c r="SBR19" s="99"/>
      <c r="SBU19" s="98"/>
      <c r="SBW19" s="99"/>
      <c r="SBZ19" s="98"/>
      <c r="SCB19" s="99"/>
      <c r="SCE19" s="98"/>
      <c r="SCG19" s="99"/>
      <c r="SCJ19" s="98"/>
      <c r="SCL19" s="99"/>
      <c r="SCO19" s="98"/>
      <c r="SCQ19" s="99"/>
      <c r="SCT19" s="98"/>
      <c r="SCV19" s="99"/>
      <c r="SCY19" s="98"/>
      <c r="SDA19" s="99"/>
      <c r="SDD19" s="98"/>
      <c r="SDF19" s="99"/>
      <c r="SDI19" s="98"/>
      <c r="SDK19" s="99"/>
      <c r="SDN19" s="98"/>
      <c r="SDP19" s="99"/>
      <c r="SDS19" s="98"/>
      <c r="SDU19" s="99"/>
      <c r="SDX19" s="98"/>
      <c r="SDZ19" s="99"/>
      <c r="SEC19" s="98"/>
      <c r="SEE19" s="99"/>
      <c r="SEH19" s="98"/>
      <c r="SEJ19" s="99"/>
      <c r="SEM19" s="98"/>
      <c r="SEO19" s="99"/>
      <c r="SER19" s="98"/>
      <c r="SET19" s="99"/>
      <c r="SEW19" s="98"/>
      <c r="SEY19" s="99"/>
      <c r="SFB19" s="98"/>
      <c r="SFD19" s="99"/>
      <c r="SFG19" s="98"/>
      <c r="SFI19" s="99"/>
      <c r="SFL19" s="98"/>
      <c r="SFN19" s="99"/>
      <c r="SFQ19" s="98"/>
      <c r="SFS19" s="99"/>
      <c r="SFV19" s="98"/>
      <c r="SFX19" s="99"/>
      <c r="SGA19" s="98"/>
      <c r="SGC19" s="99"/>
      <c r="SGF19" s="98"/>
      <c r="SGH19" s="99"/>
      <c r="SGK19" s="98"/>
      <c r="SGM19" s="99"/>
      <c r="SGP19" s="98"/>
      <c r="SGR19" s="99"/>
      <c r="SGU19" s="98"/>
      <c r="SGW19" s="99"/>
      <c r="SGZ19" s="98"/>
      <c r="SHB19" s="99"/>
      <c r="SHE19" s="98"/>
      <c r="SHG19" s="99"/>
      <c r="SHJ19" s="98"/>
      <c r="SHL19" s="99"/>
      <c r="SHO19" s="98"/>
      <c r="SHQ19" s="99"/>
      <c r="SHT19" s="98"/>
      <c r="SHV19" s="99"/>
      <c r="SHY19" s="98"/>
      <c r="SIA19" s="99"/>
      <c r="SID19" s="98"/>
      <c r="SIF19" s="99"/>
      <c r="SII19" s="98"/>
      <c r="SIK19" s="99"/>
      <c r="SIN19" s="98"/>
      <c r="SIP19" s="99"/>
      <c r="SIS19" s="98"/>
      <c r="SIU19" s="99"/>
      <c r="SIX19" s="98"/>
      <c r="SIZ19" s="99"/>
      <c r="SJC19" s="98"/>
      <c r="SJE19" s="99"/>
      <c r="SJH19" s="98"/>
      <c r="SJJ19" s="99"/>
      <c r="SJM19" s="98"/>
      <c r="SJO19" s="99"/>
      <c r="SJR19" s="98"/>
      <c r="SJT19" s="99"/>
      <c r="SJW19" s="98"/>
      <c r="SJY19" s="99"/>
      <c r="SKB19" s="98"/>
      <c r="SKD19" s="99"/>
      <c r="SKG19" s="98"/>
      <c r="SKI19" s="99"/>
      <c r="SKL19" s="98"/>
      <c r="SKN19" s="99"/>
      <c r="SKQ19" s="98"/>
      <c r="SKS19" s="99"/>
      <c r="SKV19" s="98"/>
      <c r="SKX19" s="99"/>
      <c r="SLA19" s="98"/>
      <c r="SLC19" s="99"/>
      <c r="SLF19" s="98"/>
      <c r="SLH19" s="99"/>
      <c r="SLK19" s="98"/>
      <c r="SLM19" s="99"/>
      <c r="SLP19" s="98"/>
      <c r="SLR19" s="99"/>
      <c r="SLU19" s="98"/>
      <c r="SLW19" s="99"/>
      <c r="SLZ19" s="98"/>
      <c r="SMB19" s="99"/>
      <c r="SME19" s="98"/>
      <c r="SMG19" s="99"/>
      <c r="SMJ19" s="98"/>
      <c r="SML19" s="99"/>
      <c r="SMO19" s="98"/>
      <c r="SMQ19" s="99"/>
      <c r="SMT19" s="98"/>
      <c r="SMV19" s="99"/>
      <c r="SMY19" s="98"/>
      <c r="SNA19" s="99"/>
      <c r="SND19" s="98"/>
      <c r="SNF19" s="99"/>
      <c r="SNI19" s="98"/>
      <c r="SNK19" s="99"/>
      <c r="SNN19" s="98"/>
      <c r="SNP19" s="99"/>
      <c r="SNS19" s="98"/>
      <c r="SNU19" s="99"/>
      <c r="SNX19" s="98"/>
      <c r="SNZ19" s="99"/>
      <c r="SOC19" s="98"/>
      <c r="SOE19" s="99"/>
      <c r="SOH19" s="98"/>
      <c r="SOJ19" s="99"/>
      <c r="SOM19" s="98"/>
      <c r="SOO19" s="99"/>
      <c r="SOR19" s="98"/>
      <c r="SOT19" s="99"/>
      <c r="SOW19" s="98"/>
      <c r="SOY19" s="99"/>
      <c r="SPB19" s="98"/>
      <c r="SPD19" s="99"/>
      <c r="SPG19" s="98"/>
      <c r="SPI19" s="99"/>
      <c r="SPL19" s="98"/>
      <c r="SPN19" s="99"/>
      <c r="SPQ19" s="98"/>
      <c r="SPS19" s="99"/>
      <c r="SPV19" s="98"/>
      <c r="SPX19" s="99"/>
      <c r="SQA19" s="98"/>
      <c r="SQC19" s="99"/>
      <c r="SQF19" s="98"/>
      <c r="SQH19" s="99"/>
      <c r="SQK19" s="98"/>
      <c r="SQM19" s="99"/>
      <c r="SQP19" s="98"/>
      <c r="SQR19" s="99"/>
      <c r="SQU19" s="98"/>
      <c r="SQW19" s="99"/>
      <c r="SQZ19" s="98"/>
      <c r="SRB19" s="99"/>
      <c r="SRE19" s="98"/>
      <c r="SRG19" s="99"/>
      <c r="SRJ19" s="98"/>
      <c r="SRL19" s="99"/>
      <c r="SRO19" s="98"/>
      <c r="SRQ19" s="99"/>
      <c r="SRT19" s="98"/>
      <c r="SRV19" s="99"/>
      <c r="SRY19" s="98"/>
      <c r="SSA19" s="99"/>
      <c r="SSD19" s="98"/>
      <c r="SSF19" s="99"/>
      <c r="SSI19" s="98"/>
      <c r="SSK19" s="99"/>
      <c r="SSN19" s="98"/>
      <c r="SSP19" s="99"/>
      <c r="SSS19" s="98"/>
      <c r="SSU19" s="99"/>
      <c r="SSX19" s="98"/>
      <c r="SSZ19" s="99"/>
      <c r="STC19" s="98"/>
      <c r="STE19" s="99"/>
      <c r="STH19" s="98"/>
      <c r="STJ19" s="99"/>
      <c r="STM19" s="98"/>
      <c r="STO19" s="99"/>
      <c r="STR19" s="98"/>
      <c r="STT19" s="99"/>
      <c r="STW19" s="98"/>
      <c r="STY19" s="99"/>
      <c r="SUB19" s="98"/>
      <c r="SUD19" s="99"/>
      <c r="SUG19" s="98"/>
      <c r="SUI19" s="99"/>
      <c r="SUL19" s="98"/>
      <c r="SUN19" s="99"/>
      <c r="SUQ19" s="98"/>
      <c r="SUS19" s="99"/>
      <c r="SUV19" s="98"/>
      <c r="SUX19" s="99"/>
      <c r="SVA19" s="98"/>
      <c r="SVC19" s="99"/>
      <c r="SVF19" s="98"/>
      <c r="SVH19" s="99"/>
      <c r="SVK19" s="98"/>
      <c r="SVM19" s="99"/>
      <c r="SVP19" s="98"/>
      <c r="SVR19" s="99"/>
      <c r="SVU19" s="98"/>
      <c r="SVW19" s="99"/>
      <c r="SVZ19" s="98"/>
      <c r="SWB19" s="99"/>
      <c r="SWE19" s="98"/>
      <c r="SWG19" s="99"/>
      <c r="SWJ19" s="98"/>
      <c r="SWL19" s="99"/>
      <c r="SWO19" s="98"/>
      <c r="SWQ19" s="99"/>
      <c r="SWT19" s="98"/>
      <c r="SWV19" s="99"/>
      <c r="SWY19" s="98"/>
      <c r="SXA19" s="99"/>
      <c r="SXD19" s="98"/>
      <c r="SXF19" s="99"/>
      <c r="SXI19" s="98"/>
      <c r="SXK19" s="99"/>
      <c r="SXN19" s="98"/>
      <c r="SXP19" s="99"/>
      <c r="SXS19" s="98"/>
      <c r="SXU19" s="99"/>
      <c r="SXX19" s="98"/>
      <c r="SXZ19" s="99"/>
      <c r="SYC19" s="98"/>
      <c r="SYE19" s="99"/>
      <c r="SYH19" s="98"/>
      <c r="SYJ19" s="99"/>
      <c r="SYM19" s="98"/>
      <c r="SYO19" s="99"/>
      <c r="SYR19" s="98"/>
      <c r="SYT19" s="99"/>
      <c r="SYW19" s="98"/>
      <c r="SYY19" s="99"/>
      <c r="SZB19" s="98"/>
      <c r="SZD19" s="99"/>
      <c r="SZG19" s="98"/>
      <c r="SZI19" s="99"/>
      <c r="SZL19" s="98"/>
      <c r="SZN19" s="99"/>
      <c r="SZQ19" s="98"/>
      <c r="SZS19" s="99"/>
      <c r="SZV19" s="98"/>
      <c r="SZX19" s="99"/>
      <c r="TAA19" s="98"/>
      <c r="TAC19" s="99"/>
      <c r="TAF19" s="98"/>
      <c r="TAH19" s="99"/>
      <c r="TAK19" s="98"/>
      <c r="TAM19" s="99"/>
      <c r="TAP19" s="98"/>
      <c r="TAR19" s="99"/>
      <c r="TAU19" s="98"/>
      <c r="TAW19" s="99"/>
      <c r="TAZ19" s="98"/>
      <c r="TBB19" s="99"/>
      <c r="TBE19" s="98"/>
      <c r="TBG19" s="99"/>
      <c r="TBJ19" s="98"/>
      <c r="TBL19" s="99"/>
      <c r="TBO19" s="98"/>
      <c r="TBQ19" s="99"/>
      <c r="TBT19" s="98"/>
      <c r="TBV19" s="99"/>
      <c r="TBY19" s="98"/>
      <c r="TCA19" s="99"/>
      <c r="TCD19" s="98"/>
      <c r="TCF19" s="99"/>
      <c r="TCI19" s="98"/>
      <c r="TCK19" s="99"/>
      <c r="TCN19" s="98"/>
      <c r="TCP19" s="99"/>
      <c r="TCS19" s="98"/>
      <c r="TCU19" s="99"/>
      <c r="TCX19" s="98"/>
      <c r="TCZ19" s="99"/>
      <c r="TDC19" s="98"/>
      <c r="TDE19" s="99"/>
      <c r="TDH19" s="98"/>
      <c r="TDJ19" s="99"/>
      <c r="TDM19" s="98"/>
      <c r="TDO19" s="99"/>
      <c r="TDR19" s="98"/>
      <c r="TDT19" s="99"/>
      <c r="TDW19" s="98"/>
      <c r="TDY19" s="99"/>
      <c r="TEB19" s="98"/>
      <c r="TED19" s="99"/>
      <c r="TEG19" s="98"/>
      <c r="TEI19" s="99"/>
      <c r="TEL19" s="98"/>
      <c r="TEN19" s="99"/>
      <c r="TEQ19" s="98"/>
      <c r="TES19" s="99"/>
      <c r="TEV19" s="98"/>
      <c r="TEX19" s="99"/>
      <c r="TFA19" s="98"/>
      <c r="TFC19" s="99"/>
      <c r="TFF19" s="98"/>
      <c r="TFH19" s="99"/>
      <c r="TFK19" s="98"/>
      <c r="TFM19" s="99"/>
      <c r="TFP19" s="98"/>
      <c r="TFR19" s="99"/>
      <c r="TFU19" s="98"/>
      <c r="TFW19" s="99"/>
      <c r="TFZ19" s="98"/>
      <c r="TGB19" s="99"/>
      <c r="TGE19" s="98"/>
      <c r="TGG19" s="99"/>
      <c r="TGJ19" s="98"/>
      <c r="TGL19" s="99"/>
      <c r="TGO19" s="98"/>
      <c r="TGQ19" s="99"/>
      <c r="TGT19" s="98"/>
      <c r="TGV19" s="99"/>
      <c r="TGY19" s="98"/>
      <c r="THA19" s="99"/>
      <c r="THD19" s="98"/>
      <c r="THF19" s="99"/>
      <c r="THI19" s="98"/>
      <c r="THK19" s="99"/>
      <c r="THN19" s="98"/>
      <c r="THP19" s="99"/>
      <c r="THS19" s="98"/>
      <c r="THU19" s="99"/>
      <c r="THX19" s="98"/>
      <c r="THZ19" s="99"/>
      <c r="TIC19" s="98"/>
      <c r="TIE19" s="99"/>
      <c r="TIH19" s="98"/>
      <c r="TIJ19" s="99"/>
      <c r="TIM19" s="98"/>
      <c r="TIO19" s="99"/>
      <c r="TIR19" s="98"/>
      <c r="TIT19" s="99"/>
      <c r="TIW19" s="98"/>
      <c r="TIY19" s="99"/>
      <c r="TJB19" s="98"/>
      <c r="TJD19" s="99"/>
      <c r="TJG19" s="98"/>
      <c r="TJI19" s="99"/>
      <c r="TJL19" s="98"/>
      <c r="TJN19" s="99"/>
      <c r="TJQ19" s="98"/>
      <c r="TJS19" s="99"/>
      <c r="TJV19" s="98"/>
      <c r="TJX19" s="99"/>
      <c r="TKA19" s="98"/>
      <c r="TKC19" s="99"/>
      <c r="TKF19" s="98"/>
      <c r="TKH19" s="99"/>
      <c r="TKK19" s="98"/>
      <c r="TKM19" s="99"/>
      <c r="TKP19" s="98"/>
      <c r="TKR19" s="99"/>
      <c r="TKU19" s="98"/>
      <c r="TKW19" s="99"/>
      <c r="TKZ19" s="98"/>
      <c r="TLB19" s="99"/>
      <c r="TLE19" s="98"/>
      <c r="TLG19" s="99"/>
      <c r="TLJ19" s="98"/>
      <c r="TLL19" s="99"/>
      <c r="TLO19" s="98"/>
      <c r="TLQ19" s="99"/>
      <c r="TLT19" s="98"/>
      <c r="TLV19" s="99"/>
      <c r="TLY19" s="98"/>
      <c r="TMA19" s="99"/>
      <c r="TMD19" s="98"/>
      <c r="TMF19" s="99"/>
      <c r="TMI19" s="98"/>
      <c r="TMK19" s="99"/>
      <c r="TMN19" s="98"/>
      <c r="TMP19" s="99"/>
      <c r="TMS19" s="98"/>
      <c r="TMU19" s="99"/>
      <c r="TMX19" s="98"/>
      <c r="TMZ19" s="99"/>
      <c r="TNC19" s="98"/>
      <c r="TNE19" s="99"/>
      <c r="TNH19" s="98"/>
      <c r="TNJ19" s="99"/>
      <c r="TNM19" s="98"/>
      <c r="TNO19" s="99"/>
      <c r="TNR19" s="98"/>
      <c r="TNT19" s="99"/>
      <c r="TNW19" s="98"/>
      <c r="TNY19" s="99"/>
      <c r="TOB19" s="98"/>
      <c r="TOD19" s="99"/>
      <c r="TOG19" s="98"/>
      <c r="TOI19" s="99"/>
      <c r="TOL19" s="98"/>
      <c r="TON19" s="99"/>
      <c r="TOQ19" s="98"/>
      <c r="TOS19" s="99"/>
      <c r="TOV19" s="98"/>
      <c r="TOX19" s="99"/>
      <c r="TPA19" s="98"/>
      <c r="TPC19" s="99"/>
      <c r="TPF19" s="98"/>
      <c r="TPH19" s="99"/>
      <c r="TPK19" s="98"/>
      <c r="TPM19" s="99"/>
      <c r="TPP19" s="98"/>
      <c r="TPR19" s="99"/>
      <c r="TPU19" s="98"/>
      <c r="TPW19" s="99"/>
      <c r="TPZ19" s="98"/>
      <c r="TQB19" s="99"/>
      <c r="TQE19" s="98"/>
      <c r="TQG19" s="99"/>
      <c r="TQJ19" s="98"/>
      <c r="TQL19" s="99"/>
      <c r="TQO19" s="98"/>
      <c r="TQQ19" s="99"/>
      <c r="TQT19" s="98"/>
      <c r="TQV19" s="99"/>
      <c r="TQY19" s="98"/>
      <c r="TRA19" s="99"/>
      <c r="TRD19" s="98"/>
      <c r="TRF19" s="99"/>
      <c r="TRI19" s="98"/>
      <c r="TRK19" s="99"/>
      <c r="TRN19" s="98"/>
      <c r="TRP19" s="99"/>
      <c r="TRS19" s="98"/>
      <c r="TRU19" s="99"/>
      <c r="TRX19" s="98"/>
      <c r="TRZ19" s="99"/>
      <c r="TSC19" s="98"/>
      <c r="TSE19" s="99"/>
      <c r="TSH19" s="98"/>
      <c r="TSJ19" s="99"/>
      <c r="TSM19" s="98"/>
      <c r="TSO19" s="99"/>
      <c r="TSR19" s="98"/>
      <c r="TST19" s="99"/>
      <c r="TSW19" s="98"/>
      <c r="TSY19" s="99"/>
      <c r="TTB19" s="98"/>
      <c r="TTD19" s="99"/>
      <c r="TTG19" s="98"/>
      <c r="TTI19" s="99"/>
      <c r="TTL19" s="98"/>
      <c r="TTN19" s="99"/>
      <c r="TTQ19" s="98"/>
      <c r="TTS19" s="99"/>
      <c r="TTV19" s="98"/>
      <c r="TTX19" s="99"/>
      <c r="TUA19" s="98"/>
      <c r="TUC19" s="99"/>
      <c r="TUF19" s="98"/>
      <c r="TUH19" s="99"/>
      <c r="TUK19" s="98"/>
      <c r="TUM19" s="99"/>
      <c r="TUP19" s="98"/>
      <c r="TUR19" s="99"/>
      <c r="TUU19" s="98"/>
      <c r="TUW19" s="99"/>
      <c r="TUZ19" s="98"/>
      <c r="TVB19" s="99"/>
      <c r="TVE19" s="98"/>
      <c r="TVG19" s="99"/>
      <c r="TVJ19" s="98"/>
      <c r="TVL19" s="99"/>
      <c r="TVO19" s="98"/>
      <c r="TVQ19" s="99"/>
      <c r="TVT19" s="98"/>
      <c r="TVV19" s="99"/>
      <c r="TVY19" s="98"/>
      <c r="TWA19" s="99"/>
      <c r="TWD19" s="98"/>
      <c r="TWF19" s="99"/>
      <c r="TWI19" s="98"/>
      <c r="TWK19" s="99"/>
      <c r="TWN19" s="98"/>
      <c r="TWP19" s="99"/>
      <c r="TWS19" s="98"/>
      <c r="TWU19" s="99"/>
      <c r="TWX19" s="98"/>
      <c r="TWZ19" s="99"/>
      <c r="TXC19" s="98"/>
      <c r="TXE19" s="99"/>
      <c r="TXH19" s="98"/>
      <c r="TXJ19" s="99"/>
      <c r="TXM19" s="98"/>
      <c r="TXO19" s="99"/>
      <c r="TXR19" s="98"/>
      <c r="TXT19" s="99"/>
      <c r="TXW19" s="98"/>
      <c r="TXY19" s="99"/>
      <c r="TYB19" s="98"/>
      <c r="TYD19" s="99"/>
      <c r="TYG19" s="98"/>
      <c r="TYI19" s="99"/>
      <c r="TYL19" s="98"/>
      <c r="TYN19" s="99"/>
      <c r="TYQ19" s="98"/>
      <c r="TYS19" s="99"/>
      <c r="TYV19" s="98"/>
      <c r="TYX19" s="99"/>
      <c r="TZA19" s="98"/>
      <c r="TZC19" s="99"/>
      <c r="TZF19" s="98"/>
      <c r="TZH19" s="99"/>
      <c r="TZK19" s="98"/>
      <c r="TZM19" s="99"/>
      <c r="TZP19" s="98"/>
      <c r="TZR19" s="99"/>
      <c r="TZU19" s="98"/>
      <c r="TZW19" s="99"/>
      <c r="TZZ19" s="98"/>
      <c r="UAB19" s="99"/>
      <c r="UAE19" s="98"/>
      <c r="UAG19" s="99"/>
      <c r="UAJ19" s="98"/>
      <c r="UAL19" s="99"/>
      <c r="UAO19" s="98"/>
      <c r="UAQ19" s="99"/>
      <c r="UAT19" s="98"/>
      <c r="UAV19" s="99"/>
      <c r="UAY19" s="98"/>
      <c r="UBA19" s="99"/>
      <c r="UBD19" s="98"/>
      <c r="UBF19" s="99"/>
      <c r="UBI19" s="98"/>
      <c r="UBK19" s="99"/>
      <c r="UBN19" s="98"/>
      <c r="UBP19" s="99"/>
      <c r="UBS19" s="98"/>
      <c r="UBU19" s="99"/>
      <c r="UBX19" s="98"/>
      <c r="UBZ19" s="99"/>
      <c r="UCC19" s="98"/>
      <c r="UCE19" s="99"/>
      <c r="UCH19" s="98"/>
      <c r="UCJ19" s="99"/>
      <c r="UCM19" s="98"/>
      <c r="UCO19" s="99"/>
      <c r="UCR19" s="98"/>
      <c r="UCT19" s="99"/>
      <c r="UCW19" s="98"/>
      <c r="UCY19" s="99"/>
      <c r="UDB19" s="98"/>
      <c r="UDD19" s="99"/>
      <c r="UDG19" s="98"/>
      <c r="UDI19" s="99"/>
      <c r="UDL19" s="98"/>
      <c r="UDN19" s="99"/>
      <c r="UDQ19" s="98"/>
      <c r="UDS19" s="99"/>
      <c r="UDV19" s="98"/>
      <c r="UDX19" s="99"/>
      <c r="UEA19" s="98"/>
      <c r="UEC19" s="99"/>
      <c r="UEF19" s="98"/>
      <c r="UEH19" s="99"/>
      <c r="UEK19" s="98"/>
      <c r="UEM19" s="99"/>
      <c r="UEP19" s="98"/>
      <c r="UER19" s="99"/>
      <c r="UEU19" s="98"/>
      <c r="UEW19" s="99"/>
      <c r="UEZ19" s="98"/>
      <c r="UFB19" s="99"/>
      <c r="UFE19" s="98"/>
      <c r="UFG19" s="99"/>
      <c r="UFJ19" s="98"/>
      <c r="UFL19" s="99"/>
      <c r="UFO19" s="98"/>
      <c r="UFQ19" s="99"/>
      <c r="UFT19" s="98"/>
      <c r="UFV19" s="99"/>
      <c r="UFY19" s="98"/>
      <c r="UGA19" s="99"/>
      <c r="UGD19" s="98"/>
      <c r="UGF19" s="99"/>
      <c r="UGI19" s="98"/>
      <c r="UGK19" s="99"/>
      <c r="UGN19" s="98"/>
      <c r="UGP19" s="99"/>
      <c r="UGS19" s="98"/>
      <c r="UGU19" s="99"/>
      <c r="UGX19" s="98"/>
      <c r="UGZ19" s="99"/>
      <c r="UHC19" s="98"/>
      <c r="UHE19" s="99"/>
      <c r="UHH19" s="98"/>
      <c r="UHJ19" s="99"/>
      <c r="UHM19" s="98"/>
      <c r="UHO19" s="99"/>
      <c r="UHR19" s="98"/>
      <c r="UHT19" s="99"/>
      <c r="UHW19" s="98"/>
      <c r="UHY19" s="99"/>
      <c r="UIB19" s="98"/>
      <c r="UID19" s="99"/>
      <c r="UIG19" s="98"/>
      <c r="UII19" s="99"/>
      <c r="UIL19" s="98"/>
      <c r="UIN19" s="99"/>
      <c r="UIQ19" s="98"/>
      <c r="UIS19" s="99"/>
      <c r="UIV19" s="98"/>
      <c r="UIX19" s="99"/>
      <c r="UJA19" s="98"/>
      <c r="UJC19" s="99"/>
      <c r="UJF19" s="98"/>
      <c r="UJH19" s="99"/>
      <c r="UJK19" s="98"/>
      <c r="UJM19" s="99"/>
      <c r="UJP19" s="98"/>
      <c r="UJR19" s="99"/>
      <c r="UJU19" s="98"/>
      <c r="UJW19" s="99"/>
      <c r="UJZ19" s="98"/>
      <c r="UKB19" s="99"/>
      <c r="UKE19" s="98"/>
      <c r="UKG19" s="99"/>
      <c r="UKJ19" s="98"/>
      <c r="UKL19" s="99"/>
      <c r="UKO19" s="98"/>
      <c r="UKQ19" s="99"/>
      <c r="UKT19" s="98"/>
      <c r="UKV19" s="99"/>
      <c r="UKY19" s="98"/>
      <c r="ULA19" s="99"/>
      <c r="ULD19" s="98"/>
      <c r="ULF19" s="99"/>
      <c r="ULI19" s="98"/>
      <c r="ULK19" s="99"/>
      <c r="ULN19" s="98"/>
      <c r="ULP19" s="99"/>
      <c r="ULS19" s="98"/>
      <c r="ULU19" s="99"/>
      <c r="ULX19" s="98"/>
      <c r="ULZ19" s="99"/>
      <c r="UMC19" s="98"/>
      <c r="UME19" s="99"/>
      <c r="UMH19" s="98"/>
      <c r="UMJ19" s="99"/>
      <c r="UMM19" s="98"/>
      <c r="UMO19" s="99"/>
      <c r="UMR19" s="98"/>
      <c r="UMT19" s="99"/>
      <c r="UMW19" s="98"/>
      <c r="UMY19" s="99"/>
      <c r="UNB19" s="98"/>
      <c r="UND19" s="99"/>
      <c r="UNG19" s="98"/>
      <c r="UNI19" s="99"/>
      <c r="UNL19" s="98"/>
      <c r="UNN19" s="99"/>
      <c r="UNQ19" s="98"/>
      <c r="UNS19" s="99"/>
      <c r="UNV19" s="98"/>
      <c r="UNX19" s="99"/>
      <c r="UOA19" s="98"/>
      <c r="UOC19" s="99"/>
      <c r="UOF19" s="98"/>
      <c r="UOH19" s="99"/>
      <c r="UOK19" s="98"/>
      <c r="UOM19" s="99"/>
      <c r="UOP19" s="98"/>
      <c r="UOR19" s="99"/>
      <c r="UOU19" s="98"/>
      <c r="UOW19" s="99"/>
      <c r="UOZ19" s="98"/>
      <c r="UPB19" s="99"/>
      <c r="UPE19" s="98"/>
      <c r="UPG19" s="99"/>
      <c r="UPJ19" s="98"/>
      <c r="UPL19" s="99"/>
      <c r="UPO19" s="98"/>
      <c r="UPQ19" s="99"/>
      <c r="UPT19" s="98"/>
      <c r="UPV19" s="99"/>
      <c r="UPY19" s="98"/>
      <c r="UQA19" s="99"/>
      <c r="UQD19" s="98"/>
      <c r="UQF19" s="99"/>
      <c r="UQI19" s="98"/>
      <c r="UQK19" s="99"/>
      <c r="UQN19" s="98"/>
      <c r="UQP19" s="99"/>
      <c r="UQS19" s="98"/>
      <c r="UQU19" s="99"/>
      <c r="UQX19" s="98"/>
      <c r="UQZ19" s="99"/>
      <c r="URC19" s="98"/>
      <c r="URE19" s="99"/>
      <c r="URH19" s="98"/>
      <c r="URJ19" s="99"/>
      <c r="URM19" s="98"/>
      <c r="URO19" s="99"/>
      <c r="URR19" s="98"/>
      <c r="URT19" s="99"/>
      <c r="URW19" s="98"/>
      <c r="URY19" s="99"/>
      <c r="USB19" s="98"/>
      <c r="USD19" s="99"/>
      <c r="USG19" s="98"/>
      <c r="USI19" s="99"/>
      <c r="USL19" s="98"/>
      <c r="USN19" s="99"/>
      <c r="USQ19" s="98"/>
      <c r="USS19" s="99"/>
      <c r="USV19" s="98"/>
      <c r="USX19" s="99"/>
      <c r="UTA19" s="98"/>
      <c r="UTC19" s="99"/>
      <c r="UTF19" s="98"/>
      <c r="UTH19" s="99"/>
      <c r="UTK19" s="98"/>
      <c r="UTM19" s="99"/>
      <c r="UTP19" s="98"/>
      <c r="UTR19" s="99"/>
      <c r="UTU19" s="98"/>
      <c r="UTW19" s="99"/>
      <c r="UTZ19" s="98"/>
      <c r="UUB19" s="99"/>
      <c r="UUE19" s="98"/>
      <c r="UUG19" s="99"/>
      <c r="UUJ19" s="98"/>
      <c r="UUL19" s="99"/>
      <c r="UUO19" s="98"/>
      <c r="UUQ19" s="99"/>
      <c r="UUT19" s="98"/>
      <c r="UUV19" s="99"/>
      <c r="UUY19" s="98"/>
      <c r="UVA19" s="99"/>
      <c r="UVD19" s="98"/>
      <c r="UVF19" s="99"/>
      <c r="UVI19" s="98"/>
      <c r="UVK19" s="99"/>
      <c r="UVN19" s="98"/>
      <c r="UVP19" s="99"/>
      <c r="UVS19" s="98"/>
      <c r="UVU19" s="99"/>
      <c r="UVX19" s="98"/>
      <c r="UVZ19" s="99"/>
      <c r="UWC19" s="98"/>
      <c r="UWE19" s="99"/>
      <c r="UWH19" s="98"/>
      <c r="UWJ19" s="99"/>
      <c r="UWM19" s="98"/>
      <c r="UWO19" s="99"/>
      <c r="UWR19" s="98"/>
      <c r="UWT19" s="99"/>
      <c r="UWW19" s="98"/>
      <c r="UWY19" s="99"/>
      <c r="UXB19" s="98"/>
      <c r="UXD19" s="99"/>
      <c r="UXG19" s="98"/>
      <c r="UXI19" s="99"/>
      <c r="UXL19" s="98"/>
      <c r="UXN19" s="99"/>
      <c r="UXQ19" s="98"/>
      <c r="UXS19" s="99"/>
      <c r="UXV19" s="98"/>
      <c r="UXX19" s="99"/>
      <c r="UYA19" s="98"/>
      <c r="UYC19" s="99"/>
      <c r="UYF19" s="98"/>
      <c r="UYH19" s="99"/>
      <c r="UYK19" s="98"/>
      <c r="UYM19" s="99"/>
      <c r="UYP19" s="98"/>
      <c r="UYR19" s="99"/>
      <c r="UYU19" s="98"/>
      <c r="UYW19" s="99"/>
      <c r="UYZ19" s="98"/>
      <c r="UZB19" s="99"/>
      <c r="UZE19" s="98"/>
      <c r="UZG19" s="99"/>
      <c r="UZJ19" s="98"/>
      <c r="UZL19" s="99"/>
      <c r="UZO19" s="98"/>
      <c r="UZQ19" s="99"/>
      <c r="UZT19" s="98"/>
      <c r="UZV19" s="99"/>
      <c r="UZY19" s="98"/>
      <c r="VAA19" s="99"/>
      <c r="VAD19" s="98"/>
      <c r="VAF19" s="99"/>
      <c r="VAI19" s="98"/>
      <c r="VAK19" s="99"/>
      <c r="VAN19" s="98"/>
      <c r="VAP19" s="99"/>
      <c r="VAS19" s="98"/>
      <c r="VAU19" s="99"/>
      <c r="VAX19" s="98"/>
      <c r="VAZ19" s="99"/>
      <c r="VBC19" s="98"/>
      <c r="VBE19" s="99"/>
      <c r="VBH19" s="98"/>
      <c r="VBJ19" s="99"/>
      <c r="VBM19" s="98"/>
      <c r="VBO19" s="99"/>
      <c r="VBR19" s="98"/>
      <c r="VBT19" s="99"/>
      <c r="VBW19" s="98"/>
      <c r="VBY19" s="99"/>
      <c r="VCB19" s="98"/>
      <c r="VCD19" s="99"/>
      <c r="VCG19" s="98"/>
      <c r="VCI19" s="99"/>
      <c r="VCL19" s="98"/>
      <c r="VCN19" s="99"/>
      <c r="VCQ19" s="98"/>
      <c r="VCS19" s="99"/>
      <c r="VCV19" s="98"/>
      <c r="VCX19" s="99"/>
      <c r="VDA19" s="98"/>
      <c r="VDC19" s="99"/>
      <c r="VDF19" s="98"/>
      <c r="VDH19" s="99"/>
      <c r="VDK19" s="98"/>
      <c r="VDM19" s="99"/>
      <c r="VDP19" s="98"/>
      <c r="VDR19" s="99"/>
      <c r="VDU19" s="98"/>
      <c r="VDW19" s="99"/>
      <c r="VDZ19" s="98"/>
      <c r="VEB19" s="99"/>
      <c r="VEE19" s="98"/>
      <c r="VEG19" s="99"/>
      <c r="VEJ19" s="98"/>
      <c r="VEL19" s="99"/>
      <c r="VEO19" s="98"/>
      <c r="VEQ19" s="99"/>
      <c r="VET19" s="98"/>
      <c r="VEV19" s="99"/>
      <c r="VEY19" s="98"/>
      <c r="VFA19" s="99"/>
      <c r="VFD19" s="98"/>
      <c r="VFF19" s="99"/>
      <c r="VFI19" s="98"/>
      <c r="VFK19" s="99"/>
      <c r="VFN19" s="98"/>
      <c r="VFP19" s="99"/>
      <c r="VFS19" s="98"/>
      <c r="VFU19" s="99"/>
      <c r="VFX19" s="98"/>
      <c r="VFZ19" s="99"/>
      <c r="VGC19" s="98"/>
      <c r="VGE19" s="99"/>
      <c r="VGH19" s="98"/>
      <c r="VGJ19" s="99"/>
      <c r="VGM19" s="98"/>
      <c r="VGO19" s="99"/>
      <c r="VGR19" s="98"/>
      <c r="VGT19" s="99"/>
      <c r="VGW19" s="98"/>
      <c r="VGY19" s="99"/>
      <c r="VHB19" s="98"/>
      <c r="VHD19" s="99"/>
      <c r="VHG19" s="98"/>
      <c r="VHI19" s="99"/>
      <c r="VHL19" s="98"/>
      <c r="VHN19" s="99"/>
      <c r="VHQ19" s="98"/>
      <c r="VHS19" s="99"/>
      <c r="VHV19" s="98"/>
      <c r="VHX19" s="99"/>
      <c r="VIA19" s="98"/>
      <c r="VIC19" s="99"/>
      <c r="VIF19" s="98"/>
      <c r="VIH19" s="99"/>
      <c r="VIK19" s="98"/>
      <c r="VIM19" s="99"/>
      <c r="VIP19" s="98"/>
      <c r="VIR19" s="99"/>
      <c r="VIU19" s="98"/>
      <c r="VIW19" s="99"/>
      <c r="VIZ19" s="98"/>
      <c r="VJB19" s="99"/>
      <c r="VJE19" s="98"/>
      <c r="VJG19" s="99"/>
      <c r="VJJ19" s="98"/>
      <c r="VJL19" s="99"/>
      <c r="VJO19" s="98"/>
      <c r="VJQ19" s="99"/>
      <c r="VJT19" s="98"/>
      <c r="VJV19" s="99"/>
      <c r="VJY19" s="98"/>
      <c r="VKA19" s="99"/>
      <c r="VKD19" s="98"/>
      <c r="VKF19" s="99"/>
      <c r="VKI19" s="98"/>
      <c r="VKK19" s="99"/>
      <c r="VKN19" s="98"/>
      <c r="VKP19" s="99"/>
      <c r="VKS19" s="98"/>
      <c r="VKU19" s="99"/>
      <c r="VKX19" s="98"/>
      <c r="VKZ19" s="99"/>
      <c r="VLC19" s="98"/>
      <c r="VLE19" s="99"/>
      <c r="VLH19" s="98"/>
      <c r="VLJ19" s="99"/>
      <c r="VLM19" s="98"/>
      <c r="VLO19" s="99"/>
      <c r="VLR19" s="98"/>
      <c r="VLT19" s="99"/>
      <c r="VLW19" s="98"/>
      <c r="VLY19" s="99"/>
      <c r="VMB19" s="98"/>
      <c r="VMD19" s="99"/>
      <c r="VMG19" s="98"/>
      <c r="VMI19" s="99"/>
      <c r="VML19" s="98"/>
      <c r="VMN19" s="99"/>
      <c r="VMQ19" s="98"/>
      <c r="VMS19" s="99"/>
      <c r="VMV19" s="98"/>
      <c r="VMX19" s="99"/>
      <c r="VNA19" s="98"/>
      <c r="VNC19" s="99"/>
      <c r="VNF19" s="98"/>
      <c r="VNH19" s="99"/>
      <c r="VNK19" s="98"/>
      <c r="VNM19" s="99"/>
      <c r="VNP19" s="98"/>
      <c r="VNR19" s="99"/>
      <c r="VNU19" s="98"/>
      <c r="VNW19" s="99"/>
      <c r="VNZ19" s="98"/>
      <c r="VOB19" s="99"/>
      <c r="VOE19" s="98"/>
      <c r="VOG19" s="99"/>
      <c r="VOJ19" s="98"/>
      <c r="VOL19" s="99"/>
      <c r="VOO19" s="98"/>
      <c r="VOQ19" s="99"/>
      <c r="VOT19" s="98"/>
      <c r="VOV19" s="99"/>
      <c r="VOY19" s="98"/>
      <c r="VPA19" s="99"/>
      <c r="VPD19" s="98"/>
      <c r="VPF19" s="99"/>
      <c r="VPI19" s="98"/>
      <c r="VPK19" s="99"/>
      <c r="VPN19" s="98"/>
      <c r="VPP19" s="99"/>
      <c r="VPS19" s="98"/>
      <c r="VPU19" s="99"/>
      <c r="VPX19" s="98"/>
      <c r="VPZ19" s="99"/>
      <c r="VQC19" s="98"/>
      <c r="VQE19" s="99"/>
      <c r="VQH19" s="98"/>
      <c r="VQJ19" s="99"/>
      <c r="VQM19" s="98"/>
      <c r="VQO19" s="99"/>
      <c r="VQR19" s="98"/>
      <c r="VQT19" s="99"/>
      <c r="VQW19" s="98"/>
      <c r="VQY19" s="99"/>
      <c r="VRB19" s="98"/>
      <c r="VRD19" s="99"/>
      <c r="VRG19" s="98"/>
      <c r="VRI19" s="99"/>
      <c r="VRL19" s="98"/>
      <c r="VRN19" s="99"/>
      <c r="VRQ19" s="98"/>
      <c r="VRS19" s="99"/>
      <c r="VRV19" s="98"/>
      <c r="VRX19" s="99"/>
      <c r="VSA19" s="98"/>
      <c r="VSC19" s="99"/>
      <c r="VSF19" s="98"/>
      <c r="VSH19" s="99"/>
      <c r="VSK19" s="98"/>
      <c r="VSM19" s="99"/>
      <c r="VSP19" s="98"/>
      <c r="VSR19" s="99"/>
      <c r="VSU19" s="98"/>
      <c r="VSW19" s="99"/>
      <c r="VSZ19" s="98"/>
      <c r="VTB19" s="99"/>
      <c r="VTE19" s="98"/>
      <c r="VTG19" s="99"/>
      <c r="VTJ19" s="98"/>
      <c r="VTL19" s="99"/>
      <c r="VTO19" s="98"/>
      <c r="VTQ19" s="99"/>
      <c r="VTT19" s="98"/>
      <c r="VTV19" s="99"/>
      <c r="VTY19" s="98"/>
      <c r="VUA19" s="99"/>
      <c r="VUD19" s="98"/>
      <c r="VUF19" s="99"/>
      <c r="VUI19" s="98"/>
      <c r="VUK19" s="99"/>
      <c r="VUN19" s="98"/>
      <c r="VUP19" s="99"/>
      <c r="VUS19" s="98"/>
      <c r="VUU19" s="99"/>
      <c r="VUX19" s="98"/>
      <c r="VUZ19" s="99"/>
      <c r="VVC19" s="98"/>
      <c r="VVE19" s="99"/>
      <c r="VVH19" s="98"/>
      <c r="VVJ19" s="99"/>
      <c r="VVM19" s="98"/>
      <c r="VVO19" s="99"/>
      <c r="VVR19" s="98"/>
      <c r="VVT19" s="99"/>
      <c r="VVW19" s="98"/>
      <c r="VVY19" s="99"/>
      <c r="VWB19" s="98"/>
      <c r="VWD19" s="99"/>
      <c r="VWG19" s="98"/>
      <c r="VWI19" s="99"/>
      <c r="VWL19" s="98"/>
      <c r="VWN19" s="99"/>
      <c r="VWQ19" s="98"/>
      <c r="VWS19" s="99"/>
      <c r="VWV19" s="98"/>
      <c r="VWX19" s="99"/>
      <c r="VXA19" s="98"/>
      <c r="VXC19" s="99"/>
      <c r="VXF19" s="98"/>
      <c r="VXH19" s="99"/>
      <c r="VXK19" s="98"/>
      <c r="VXM19" s="99"/>
      <c r="VXP19" s="98"/>
      <c r="VXR19" s="99"/>
      <c r="VXU19" s="98"/>
      <c r="VXW19" s="99"/>
      <c r="VXZ19" s="98"/>
      <c r="VYB19" s="99"/>
      <c r="VYE19" s="98"/>
      <c r="VYG19" s="99"/>
      <c r="VYJ19" s="98"/>
      <c r="VYL19" s="99"/>
      <c r="VYO19" s="98"/>
      <c r="VYQ19" s="99"/>
      <c r="VYT19" s="98"/>
      <c r="VYV19" s="99"/>
      <c r="VYY19" s="98"/>
      <c r="VZA19" s="99"/>
      <c r="VZD19" s="98"/>
      <c r="VZF19" s="99"/>
      <c r="VZI19" s="98"/>
      <c r="VZK19" s="99"/>
      <c r="VZN19" s="98"/>
      <c r="VZP19" s="99"/>
      <c r="VZS19" s="98"/>
      <c r="VZU19" s="99"/>
      <c r="VZX19" s="98"/>
      <c r="VZZ19" s="99"/>
      <c r="WAC19" s="98"/>
      <c r="WAE19" s="99"/>
      <c r="WAH19" s="98"/>
      <c r="WAJ19" s="99"/>
      <c r="WAM19" s="98"/>
      <c r="WAO19" s="99"/>
      <c r="WAR19" s="98"/>
      <c r="WAT19" s="99"/>
      <c r="WAW19" s="98"/>
      <c r="WAY19" s="99"/>
      <c r="WBB19" s="98"/>
      <c r="WBD19" s="99"/>
      <c r="WBG19" s="98"/>
      <c r="WBI19" s="99"/>
      <c r="WBL19" s="98"/>
      <c r="WBN19" s="99"/>
      <c r="WBQ19" s="98"/>
      <c r="WBS19" s="99"/>
      <c r="WBV19" s="98"/>
      <c r="WBX19" s="99"/>
      <c r="WCA19" s="98"/>
      <c r="WCC19" s="99"/>
      <c r="WCF19" s="98"/>
      <c r="WCH19" s="99"/>
      <c r="WCK19" s="98"/>
      <c r="WCM19" s="99"/>
      <c r="WCP19" s="98"/>
      <c r="WCR19" s="99"/>
      <c r="WCU19" s="98"/>
      <c r="WCW19" s="99"/>
      <c r="WCZ19" s="98"/>
      <c r="WDB19" s="99"/>
      <c r="WDE19" s="98"/>
      <c r="WDG19" s="99"/>
      <c r="WDJ19" s="98"/>
      <c r="WDL19" s="99"/>
      <c r="WDO19" s="98"/>
      <c r="WDQ19" s="99"/>
      <c r="WDT19" s="98"/>
      <c r="WDV19" s="99"/>
      <c r="WDY19" s="98"/>
      <c r="WEA19" s="99"/>
      <c r="WED19" s="98"/>
      <c r="WEF19" s="99"/>
      <c r="WEI19" s="98"/>
      <c r="WEK19" s="99"/>
      <c r="WEN19" s="98"/>
      <c r="WEP19" s="99"/>
      <c r="WES19" s="98"/>
      <c r="WEU19" s="99"/>
      <c r="WEX19" s="98"/>
      <c r="WEZ19" s="99"/>
      <c r="WFC19" s="98"/>
      <c r="WFE19" s="99"/>
      <c r="WFH19" s="98"/>
      <c r="WFJ19" s="99"/>
      <c r="WFM19" s="98"/>
      <c r="WFO19" s="99"/>
      <c r="WFR19" s="98"/>
      <c r="WFT19" s="99"/>
      <c r="WFW19" s="98"/>
      <c r="WFY19" s="99"/>
      <c r="WGB19" s="98"/>
      <c r="WGD19" s="99"/>
      <c r="WGG19" s="98"/>
      <c r="WGI19" s="99"/>
      <c r="WGL19" s="98"/>
      <c r="WGN19" s="99"/>
      <c r="WGQ19" s="98"/>
      <c r="WGS19" s="99"/>
      <c r="WGV19" s="98"/>
      <c r="WGX19" s="99"/>
      <c r="WHA19" s="98"/>
      <c r="WHC19" s="99"/>
      <c r="WHF19" s="98"/>
      <c r="WHH19" s="99"/>
      <c r="WHK19" s="98"/>
      <c r="WHM19" s="99"/>
      <c r="WHP19" s="98"/>
      <c r="WHR19" s="99"/>
      <c r="WHU19" s="98"/>
      <c r="WHW19" s="99"/>
      <c r="WHZ19" s="98"/>
      <c r="WIB19" s="99"/>
      <c r="WIE19" s="98"/>
      <c r="WIG19" s="99"/>
      <c r="WIJ19" s="98"/>
      <c r="WIL19" s="99"/>
      <c r="WIO19" s="98"/>
      <c r="WIQ19" s="99"/>
      <c r="WIT19" s="98"/>
      <c r="WIV19" s="99"/>
      <c r="WIY19" s="98"/>
      <c r="WJA19" s="99"/>
      <c r="WJD19" s="98"/>
      <c r="WJF19" s="99"/>
      <c r="WJI19" s="98"/>
      <c r="WJK19" s="99"/>
      <c r="WJN19" s="98"/>
      <c r="WJP19" s="99"/>
      <c r="WJS19" s="98"/>
      <c r="WJU19" s="99"/>
      <c r="WJX19" s="98"/>
      <c r="WJZ19" s="99"/>
      <c r="WKC19" s="98"/>
      <c r="WKE19" s="99"/>
      <c r="WKH19" s="98"/>
      <c r="WKJ19" s="99"/>
      <c r="WKM19" s="98"/>
      <c r="WKO19" s="99"/>
      <c r="WKR19" s="98"/>
      <c r="WKT19" s="99"/>
      <c r="WKW19" s="98"/>
      <c r="WKY19" s="99"/>
      <c r="WLB19" s="98"/>
      <c r="WLD19" s="99"/>
      <c r="WLG19" s="98"/>
      <c r="WLI19" s="99"/>
      <c r="WLL19" s="98"/>
      <c r="WLN19" s="99"/>
      <c r="WLQ19" s="98"/>
      <c r="WLS19" s="99"/>
      <c r="WLV19" s="98"/>
      <c r="WLX19" s="99"/>
      <c r="WMA19" s="98"/>
      <c r="WMC19" s="99"/>
      <c r="WMF19" s="98"/>
      <c r="WMH19" s="99"/>
      <c r="WMK19" s="98"/>
      <c r="WMM19" s="99"/>
      <c r="WMP19" s="98"/>
      <c r="WMR19" s="99"/>
      <c r="WMU19" s="98"/>
      <c r="WMW19" s="99"/>
      <c r="WMZ19" s="98"/>
      <c r="WNB19" s="99"/>
      <c r="WNE19" s="98"/>
      <c r="WNG19" s="99"/>
      <c r="WNJ19" s="98"/>
      <c r="WNL19" s="99"/>
      <c r="WNO19" s="98"/>
      <c r="WNQ19" s="99"/>
      <c r="WNT19" s="98"/>
      <c r="WNV19" s="99"/>
      <c r="WNY19" s="98"/>
      <c r="WOA19" s="99"/>
      <c r="WOD19" s="98"/>
      <c r="WOF19" s="99"/>
      <c r="WOI19" s="98"/>
      <c r="WOK19" s="99"/>
      <c r="WON19" s="98"/>
      <c r="WOP19" s="99"/>
      <c r="WOS19" s="98"/>
      <c r="WOU19" s="99"/>
      <c r="WOX19" s="98"/>
      <c r="WOZ19" s="99"/>
      <c r="WPC19" s="98"/>
      <c r="WPE19" s="99"/>
      <c r="WPH19" s="98"/>
      <c r="WPJ19" s="99"/>
      <c r="WPM19" s="98"/>
      <c r="WPO19" s="99"/>
      <c r="WPR19" s="98"/>
      <c r="WPT19" s="99"/>
      <c r="WPW19" s="98"/>
      <c r="WPY19" s="99"/>
      <c r="WQB19" s="98"/>
      <c r="WQD19" s="99"/>
      <c r="WQG19" s="98"/>
      <c r="WQI19" s="99"/>
      <c r="WQL19" s="98"/>
      <c r="WQN19" s="99"/>
      <c r="WQQ19" s="98"/>
      <c r="WQS19" s="99"/>
      <c r="WQV19" s="98"/>
      <c r="WQX19" s="99"/>
      <c r="WRA19" s="98"/>
      <c r="WRC19" s="99"/>
      <c r="WRF19" s="98"/>
      <c r="WRH19" s="99"/>
      <c r="WRK19" s="98"/>
      <c r="WRM19" s="99"/>
      <c r="WRP19" s="98"/>
      <c r="WRR19" s="99"/>
      <c r="WRU19" s="98"/>
      <c r="WRW19" s="99"/>
      <c r="WRZ19" s="98"/>
      <c r="WSB19" s="99"/>
      <c r="WSE19" s="98"/>
      <c r="WSG19" s="99"/>
      <c r="WSJ19" s="98"/>
      <c r="WSL19" s="99"/>
      <c r="WSO19" s="98"/>
      <c r="WSQ19" s="99"/>
      <c r="WST19" s="98"/>
      <c r="WSV19" s="99"/>
      <c r="WSY19" s="98"/>
      <c r="WTA19" s="99"/>
      <c r="WTD19" s="98"/>
      <c r="WTF19" s="99"/>
      <c r="WTI19" s="98"/>
      <c r="WTK19" s="99"/>
      <c r="WTN19" s="98"/>
      <c r="WTP19" s="99"/>
      <c r="WTS19" s="98"/>
      <c r="WTU19" s="99"/>
      <c r="WTX19" s="98"/>
      <c r="WTZ19" s="99"/>
      <c r="WUC19" s="98"/>
      <c r="WUE19" s="99"/>
      <c r="WUH19" s="98"/>
      <c r="WUJ19" s="99"/>
      <c r="WUM19" s="98"/>
      <c r="WUO19" s="99"/>
      <c r="WUR19" s="98"/>
      <c r="WUT19" s="99"/>
      <c r="WUW19" s="98"/>
      <c r="WUY19" s="99"/>
      <c r="WVB19" s="98"/>
      <c r="WVD19" s="99"/>
      <c r="WVG19" s="98"/>
      <c r="WVI19" s="99"/>
      <c r="WVL19" s="98"/>
      <c r="WVN19" s="99"/>
      <c r="WVQ19" s="98"/>
      <c r="WVS19" s="99"/>
      <c r="WVV19" s="98"/>
      <c r="WVX19" s="99"/>
      <c r="WWA19" s="98"/>
      <c r="WWC19" s="99"/>
      <c r="WWF19" s="98"/>
      <c r="WWH19" s="99"/>
      <c r="WWK19" s="98"/>
      <c r="WWM19" s="99"/>
      <c r="WWP19" s="98"/>
      <c r="WWR19" s="99"/>
      <c r="WWU19" s="98"/>
      <c r="WWW19" s="99"/>
      <c r="WWZ19" s="98"/>
      <c r="WXB19" s="99"/>
      <c r="WXE19" s="98"/>
      <c r="WXG19" s="99"/>
      <c r="WXJ19" s="98"/>
      <c r="WXL19" s="99"/>
      <c r="WXO19" s="98"/>
      <c r="WXQ19" s="99"/>
      <c r="WXT19" s="98"/>
      <c r="WXV19" s="99"/>
      <c r="WXY19" s="98"/>
      <c r="WYA19" s="99"/>
      <c r="WYD19" s="98"/>
      <c r="WYF19" s="99"/>
      <c r="WYI19" s="98"/>
      <c r="WYK19" s="99"/>
      <c r="WYN19" s="98"/>
      <c r="WYP19" s="99"/>
      <c r="WYS19" s="98"/>
      <c r="WYU19" s="99"/>
      <c r="WYX19" s="98"/>
      <c r="WYZ19" s="99"/>
      <c r="WZC19" s="98"/>
      <c r="WZE19" s="99"/>
      <c r="WZH19" s="98"/>
      <c r="WZJ19" s="99"/>
      <c r="WZM19" s="98"/>
      <c r="WZO19" s="99"/>
      <c r="WZR19" s="98"/>
      <c r="WZT19" s="99"/>
      <c r="WZW19" s="98"/>
      <c r="WZY19" s="99"/>
      <c r="XAB19" s="98"/>
      <c r="XAD19" s="99"/>
      <c r="XAG19" s="98"/>
      <c r="XAI19" s="99"/>
      <c r="XAL19" s="98"/>
      <c r="XAN19" s="99"/>
      <c r="XAQ19" s="98"/>
      <c r="XAS19" s="99"/>
      <c r="XAV19" s="98"/>
      <c r="XAX19" s="99"/>
      <c r="XBA19" s="98"/>
      <c r="XBC19" s="99"/>
      <c r="XBF19" s="98"/>
      <c r="XBH19" s="99"/>
      <c r="XBK19" s="98"/>
      <c r="XBM19" s="99"/>
      <c r="XBP19" s="98"/>
      <c r="XBR19" s="99"/>
      <c r="XBU19" s="98"/>
      <c r="XBW19" s="99"/>
      <c r="XBZ19" s="98"/>
      <c r="XCB19" s="99"/>
      <c r="XCE19" s="98"/>
      <c r="XCG19" s="99"/>
      <c r="XCJ19" s="98"/>
      <c r="XCL19" s="99"/>
      <c r="XCO19" s="98"/>
      <c r="XCQ19" s="99"/>
      <c r="XCT19" s="98"/>
      <c r="XCV19" s="99"/>
      <c r="XCY19" s="98"/>
      <c r="XDA19" s="99"/>
      <c r="XDD19" s="98"/>
      <c r="XDF19" s="99"/>
      <c r="XDI19" s="98"/>
      <c r="XDK19" s="99"/>
      <c r="XDN19" s="98"/>
      <c r="XDP19" s="99"/>
      <c r="XDS19" s="98"/>
      <c r="XDU19" s="99"/>
      <c r="XDX19" s="98"/>
      <c r="XDZ19" s="99"/>
      <c r="XEC19" s="98"/>
      <c r="XEE19" s="99"/>
      <c r="XEH19" s="98"/>
      <c r="XEJ19" s="99"/>
      <c r="XEM19" s="98"/>
      <c r="XEO19" s="99"/>
      <c r="XER19" s="98"/>
      <c r="XET19" s="99"/>
      <c r="XEW19" s="98"/>
      <c r="XEY19" s="99"/>
      <c r="XEZ19" s="22"/>
      <c r="XFA19" s="27"/>
      <c r="XFB19" s="22"/>
      <c r="XFC19" s="22"/>
      <c r="XFD19" s="22"/>
    </row>
    <row r="20" spans="1:1024 1027:2047 2049:3072 3074:4094 4097:5119 5122:6144 6147:7167 7169:8192 8194:9214 9217:10239 10242:11264 11267:12287 12289:13312 13314:14334 14337:15359 15362:16384" customFormat="1" ht="17.100000000000001" customHeight="1">
      <c r="A20" s="22"/>
      <c r="C20" s="22"/>
      <c r="D20" s="25"/>
      <c r="E20" s="22"/>
      <c r="G20" s="98"/>
      <c r="I20" s="99"/>
      <c r="L20" s="98"/>
      <c r="N20" s="99"/>
      <c r="Q20" s="98"/>
      <c r="S20" s="99"/>
      <c r="V20" s="98"/>
      <c r="X20" s="99"/>
      <c r="AA20" s="98"/>
      <c r="AC20" s="99"/>
      <c r="AF20" s="98"/>
      <c r="AH20" s="99"/>
      <c r="AK20" s="98"/>
      <c r="AM20" s="99"/>
      <c r="AP20" s="98"/>
      <c r="AR20" s="99"/>
      <c r="AU20" s="98"/>
      <c r="AW20" s="99"/>
      <c r="AZ20" s="98"/>
      <c r="BB20" s="99"/>
      <c r="BE20" s="98"/>
      <c r="BG20" s="99"/>
      <c r="BJ20" s="98"/>
      <c r="BL20" s="99"/>
      <c r="BO20" s="98"/>
      <c r="BQ20" s="99"/>
      <c r="BT20" s="98"/>
      <c r="BV20" s="99"/>
      <c r="BY20" s="98"/>
      <c r="CA20" s="99"/>
      <c r="CD20" s="98"/>
      <c r="CF20" s="99"/>
      <c r="CI20" s="98"/>
      <c r="CK20" s="99"/>
      <c r="CN20" s="98"/>
      <c r="CP20" s="99"/>
      <c r="CS20" s="98"/>
      <c r="CU20" s="99"/>
      <c r="CX20" s="98"/>
      <c r="CZ20" s="99"/>
      <c r="DC20" s="98"/>
      <c r="DE20" s="99"/>
      <c r="DH20" s="98"/>
      <c r="DJ20" s="99"/>
      <c r="DM20" s="98"/>
      <c r="DO20" s="99"/>
      <c r="DR20" s="98"/>
      <c r="DT20" s="99"/>
      <c r="DW20" s="98"/>
      <c r="DY20" s="99"/>
      <c r="EB20" s="98"/>
      <c r="ED20" s="99"/>
      <c r="EG20" s="98"/>
      <c r="EI20" s="99"/>
      <c r="EL20" s="98"/>
      <c r="EN20" s="99"/>
      <c r="EQ20" s="98"/>
      <c r="ES20" s="99"/>
      <c r="EV20" s="98"/>
      <c r="EX20" s="99"/>
      <c r="FA20" s="98"/>
      <c r="FC20" s="99"/>
      <c r="FF20" s="98"/>
      <c r="FH20" s="99"/>
      <c r="FK20" s="98"/>
      <c r="FM20" s="99"/>
      <c r="FP20" s="98"/>
      <c r="FR20" s="99"/>
      <c r="FU20" s="98"/>
      <c r="FW20" s="99"/>
      <c r="FZ20" s="98"/>
      <c r="GB20" s="99"/>
      <c r="GE20" s="98"/>
      <c r="GG20" s="99"/>
      <c r="GJ20" s="98"/>
      <c r="GL20" s="99"/>
      <c r="GO20" s="98"/>
      <c r="GQ20" s="99"/>
      <c r="GT20" s="98"/>
      <c r="GV20" s="99"/>
      <c r="GY20" s="98"/>
      <c r="HA20" s="99"/>
      <c r="HD20" s="98"/>
      <c r="HF20" s="99"/>
      <c r="HI20" s="98"/>
      <c r="HK20" s="99"/>
      <c r="HN20" s="98"/>
      <c r="HP20" s="99"/>
      <c r="HS20" s="98"/>
      <c r="HU20" s="99"/>
      <c r="HX20" s="98"/>
      <c r="HZ20" s="99"/>
      <c r="IC20" s="98"/>
      <c r="IE20" s="99"/>
      <c r="IH20" s="98"/>
      <c r="IJ20" s="99"/>
      <c r="IM20" s="98"/>
      <c r="IO20" s="99"/>
      <c r="IR20" s="98"/>
      <c r="IT20" s="99"/>
      <c r="IW20" s="98"/>
      <c r="IY20" s="99"/>
      <c r="JB20" s="98"/>
      <c r="JD20" s="99"/>
      <c r="JG20" s="98"/>
      <c r="JI20" s="99"/>
      <c r="JL20" s="98"/>
      <c r="JN20" s="99"/>
      <c r="JQ20" s="98"/>
      <c r="JS20" s="99"/>
      <c r="JV20" s="98"/>
      <c r="JX20" s="99"/>
      <c r="KA20" s="98"/>
      <c r="KC20" s="99"/>
      <c r="KF20" s="98"/>
      <c r="KH20" s="99"/>
      <c r="KK20" s="98"/>
      <c r="KM20" s="99"/>
      <c r="KP20" s="98"/>
      <c r="KR20" s="99"/>
      <c r="KU20" s="98"/>
      <c r="KW20" s="99"/>
      <c r="KZ20" s="98"/>
      <c r="LB20" s="99"/>
      <c r="LE20" s="98"/>
      <c r="LG20" s="99"/>
      <c r="LJ20" s="98"/>
      <c r="LL20" s="99"/>
      <c r="LO20" s="98"/>
      <c r="LQ20" s="99"/>
      <c r="LT20" s="98"/>
      <c r="LV20" s="99"/>
      <c r="LY20" s="98"/>
      <c r="MA20" s="99"/>
      <c r="MD20" s="98"/>
      <c r="MF20" s="99"/>
      <c r="MI20" s="98"/>
      <c r="MK20" s="99"/>
      <c r="MN20" s="98"/>
      <c r="MP20" s="99"/>
      <c r="MS20" s="98"/>
      <c r="MU20" s="99"/>
      <c r="MX20" s="98"/>
      <c r="MZ20" s="99"/>
      <c r="NC20" s="98"/>
      <c r="NE20" s="99"/>
      <c r="NH20" s="98"/>
      <c r="NJ20" s="99"/>
      <c r="NM20" s="98"/>
      <c r="NO20" s="99"/>
      <c r="NR20" s="98"/>
      <c r="NT20" s="99"/>
      <c r="NW20" s="98"/>
      <c r="NY20" s="99"/>
      <c r="OB20" s="98"/>
      <c r="OD20" s="99"/>
      <c r="OG20" s="98"/>
      <c r="OI20" s="99"/>
      <c r="OL20" s="98"/>
      <c r="ON20" s="99"/>
      <c r="OQ20" s="98"/>
      <c r="OS20" s="99"/>
      <c r="OV20" s="98"/>
      <c r="OX20" s="99"/>
      <c r="PA20" s="98"/>
      <c r="PC20" s="99"/>
      <c r="PF20" s="98"/>
      <c r="PH20" s="99"/>
      <c r="PK20" s="98"/>
      <c r="PM20" s="99"/>
      <c r="PP20" s="98"/>
      <c r="PR20" s="99"/>
      <c r="PU20" s="98"/>
      <c r="PW20" s="99"/>
      <c r="PZ20" s="98"/>
      <c r="QB20" s="99"/>
      <c r="QE20" s="98"/>
      <c r="QG20" s="99"/>
      <c r="QJ20" s="98"/>
      <c r="QL20" s="99"/>
      <c r="QO20" s="98"/>
      <c r="QQ20" s="99"/>
      <c r="QT20" s="98"/>
      <c r="QV20" s="99"/>
      <c r="QY20" s="98"/>
      <c r="RA20" s="99"/>
      <c r="RD20" s="98"/>
      <c r="RF20" s="99"/>
      <c r="RI20" s="98"/>
      <c r="RK20" s="99"/>
      <c r="RN20" s="98"/>
      <c r="RP20" s="99"/>
      <c r="RS20" s="98"/>
      <c r="RU20" s="99"/>
      <c r="RX20" s="98"/>
      <c r="RZ20" s="99"/>
      <c r="SC20" s="98"/>
      <c r="SE20" s="99"/>
      <c r="SH20" s="98"/>
      <c r="SJ20" s="99"/>
      <c r="SM20" s="98"/>
      <c r="SO20" s="99"/>
      <c r="SR20" s="98"/>
      <c r="ST20" s="99"/>
      <c r="SW20" s="98"/>
      <c r="SY20" s="99"/>
      <c r="TB20" s="98"/>
      <c r="TD20" s="99"/>
      <c r="TG20" s="98"/>
      <c r="TI20" s="99"/>
      <c r="TL20" s="98"/>
      <c r="TN20" s="99"/>
      <c r="TQ20" s="98"/>
      <c r="TS20" s="99"/>
      <c r="TV20" s="98"/>
      <c r="TX20" s="99"/>
      <c r="UA20" s="98"/>
      <c r="UC20" s="99"/>
      <c r="UF20" s="98"/>
      <c r="UH20" s="99"/>
      <c r="UK20" s="98"/>
      <c r="UM20" s="99"/>
      <c r="UP20" s="98"/>
      <c r="UR20" s="99"/>
      <c r="UU20" s="98"/>
      <c r="UW20" s="99"/>
      <c r="UZ20" s="98"/>
      <c r="VB20" s="99"/>
      <c r="VE20" s="98"/>
      <c r="VG20" s="99"/>
      <c r="VJ20" s="98"/>
      <c r="VL20" s="99"/>
      <c r="VO20" s="98"/>
      <c r="VQ20" s="99"/>
      <c r="VT20" s="98"/>
      <c r="VV20" s="99"/>
      <c r="VY20" s="98"/>
      <c r="WA20" s="99"/>
      <c r="WD20" s="98"/>
      <c r="WF20" s="99"/>
      <c r="WI20" s="98"/>
      <c r="WK20" s="99"/>
      <c r="WN20" s="98"/>
      <c r="WP20" s="99"/>
      <c r="WS20" s="98"/>
      <c r="WU20" s="99"/>
      <c r="WX20" s="98"/>
      <c r="WZ20" s="99"/>
      <c r="XC20" s="98"/>
      <c r="XE20" s="99"/>
      <c r="XH20" s="98"/>
      <c r="XJ20" s="99"/>
      <c r="XM20" s="98"/>
      <c r="XO20" s="99"/>
      <c r="XR20" s="98"/>
      <c r="XT20" s="99"/>
      <c r="XW20" s="98"/>
      <c r="XY20" s="99"/>
      <c r="YB20" s="98"/>
      <c r="YD20" s="99"/>
      <c r="YG20" s="98"/>
      <c r="YI20" s="99"/>
      <c r="YL20" s="98"/>
      <c r="YN20" s="99"/>
      <c r="YQ20" s="98"/>
      <c r="YS20" s="99"/>
      <c r="YV20" s="98"/>
      <c r="YX20" s="99"/>
      <c r="ZA20" s="98"/>
      <c r="ZC20" s="99"/>
      <c r="ZF20" s="98"/>
      <c r="ZH20" s="99"/>
      <c r="ZK20" s="98"/>
      <c r="ZM20" s="99"/>
      <c r="ZP20" s="98"/>
      <c r="ZR20" s="99"/>
      <c r="ZU20" s="98"/>
      <c r="ZW20" s="99"/>
      <c r="ZZ20" s="98"/>
      <c r="AAB20" s="99"/>
      <c r="AAE20" s="98"/>
      <c r="AAG20" s="99"/>
      <c r="AAJ20" s="98"/>
      <c r="AAL20" s="99"/>
      <c r="AAO20" s="98"/>
      <c r="AAQ20" s="99"/>
      <c r="AAT20" s="98"/>
      <c r="AAV20" s="99"/>
      <c r="AAY20" s="98"/>
      <c r="ABA20" s="99"/>
      <c r="ABD20" s="98"/>
      <c r="ABF20" s="99"/>
      <c r="ABI20" s="98"/>
      <c r="ABK20" s="99"/>
      <c r="ABN20" s="98"/>
      <c r="ABP20" s="99"/>
      <c r="ABS20" s="98"/>
      <c r="ABU20" s="99"/>
      <c r="ABX20" s="98"/>
      <c r="ABZ20" s="99"/>
      <c r="ACC20" s="98"/>
      <c r="ACE20" s="99"/>
      <c r="ACH20" s="98"/>
      <c r="ACJ20" s="99"/>
      <c r="ACM20" s="98"/>
      <c r="ACO20" s="99"/>
      <c r="ACR20" s="98"/>
      <c r="ACT20" s="99"/>
      <c r="ACW20" s="98"/>
      <c r="ACY20" s="99"/>
      <c r="ADB20" s="98"/>
      <c r="ADD20" s="99"/>
      <c r="ADG20" s="98"/>
      <c r="ADI20" s="99"/>
      <c r="ADL20" s="98"/>
      <c r="ADN20" s="99"/>
      <c r="ADQ20" s="98"/>
      <c r="ADS20" s="99"/>
      <c r="ADV20" s="98"/>
      <c r="ADX20" s="99"/>
      <c r="AEA20" s="98"/>
      <c r="AEC20" s="99"/>
      <c r="AEF20" s="98"/>
      <c r="AEH20" s="99"/>
      <c r="AEK20" s="98"/>
      <c r="AEM20" s="99"/>
      <c r="AEP20" s="98"/>
      <c r="AER20" s="99"/>
      <c r="AEU20" s="98"/>
      <c r="AEW20" s="99"/>
      <c r="AEZ20" s="98"/>
      <c r="AFB20" s="99"/>
      <c r="AFE20" s="98"/>
      <c r="AFG20" s="99"/>
      <c r="AFJ20" s="98"/>
      <c r="AFL20" s="99"/>
      <c r="AFO20" s="98"/>
      <c r="AFQ20" s="99"/>
      <c r="AFT20" s="98"/>
      <c r="AFV20" s="99"/>
      <c r="AFY20" s="98"/>
      <c r="AGA20" s="99"/>
      <c r="AGD20" s="98"/>
      <c r="AGF20" s="99"/>
      <c r="AGI20" s="98"/>
      <c r="AGK20" s="99"/>
      <c r="AGN20" s="98"/>
      <c r="AGP20" s="99"/>
      <c r="AGS20" s="98"/>
      <c r="AGU20" s="99"/>
      <c r="AGX20" s="98"/>
      <c r="AGZ20" s="99"/>
      <c r="AHC20" s="98"/>
      <c r="AHE20" s="99"/>
      <c r="AHH20" s="98"/>
      <c r="AHJ20" s="99"/>
      <c r="AHM20" s="98"/>
      <c r="AHO20" s="99"/>
      <c r="AHR20" s="98"/>
      <c r="AHT20" s="99"/>
      <c r="AHW20" s="98"/>
      <c r="AHY20" s="99"/>
      <c r="AIB20" s="98"/>
      <c r="AID20" s="99"/>
      <c r="AIG20" s="98"/>
      <c r="AII20" s="99"/>
      <c r="AIL20" s="98"/>
      <c r="AIN20" s="99"/>
      <c r="AIQ20" s="98"/>
      <c r="AIS20" s="99"/>
      <c r="AIV20" s="98"/>
      <c r="AIX20" s="99"/>
      <c r="AJA20" s="98"/>
      <c r="AJC20" s="99"/>
      <c r="AJF20" s="98"/>
      <c r="AJH20" s="99"/>
      <c r="AJK20" s="98"/>
      <c r="AJM20" s="99"/>
      <c r="AJP20" s="98"/>
      <c r="AJR20" s="99"/>
      <c r="AJU20" s="98"/>
      <c r="AJW20" s="99"/>
      <c r="AJZ20" s="98"/>
      <c r="AKB20" s="99"/>
      <c r="AKE20" s="98"/>
      <c r="AKG20" s="99"/>
      <c r="AKJ20" s="98"/>
      <c r="AKL20" s="99"/>
      <c r="AKO20" s="98"/>
      <c r="AKQ20" s="99"/>
      <c r="AKT20" s="98"/>
      <c r="AKV20" s="99"/>
      <c r="AKY20" s="98"/>
      <c r="ALA20" s="99"/>
      <c r="ALD20" s="98"/>
      <c r="ALF20" s="99"/>
      <c r="ALI20" s="98"/>
      <c r="ALK20" s="99"/>
      <c r="ALN20" s="98"/>
      <c r="ALP20" s="99"/>
      <c r="ALS20" s="98"/>
      <c r="ALU20" s="99"/>
      <c r="ALX20" s="98"/>
      <c r="ALZ20" s="99"/>
      <c r="AMC20" s="98"/>
      <c r="AME20" s="99"/>
      <c r="AMH20" s="98"/>
      <c r="AMJ20" s="99"/>
      <c r="AMM20" s="98"/>
      <c r="AMO20" s="99"/>
      <c r="AMR20" s="98"/>
      <c r="AMT20" s="99"/>
      <c r="AMW20" s="98"/>
      <c r="AMY20" s="99"/>
      <c r="ANB20" s="98"/>
      <c r="AND20" s="99"/>
      <c r="ANG20" s="98"/>
      <c r="ANI20" s="99"/>
      <c r="ANL20" s="98"/>
      <c r="ANN20" s="99"/>
      <c r="ANQ20" s="98"/>
      <c r="ANS20" s="99"/>
      <c r="ANV20" s="98"/>
      <c r="ANX20" s="99"/>
      <c r="AOA20" s="98"/>
      <c r="AOC20" s="99"/>
      <c r="AOF20" s="98"/>
      <c r="AOH20" s="99"/>
      <c r="AOK20" s="98"/>
      <c r="AOM20" s="99"/>
      <c r="AOP20" s="98"/>
      <c r="AOR20" s="99"/>
      <c r="AOU20" s="98"/>
      <c r="AOW20" s="99"/>
      <c r="AOZ20" s="98"/>
      <c r="APB20" s="99"/>
      <c r="APE20" s="98"/>
      <c r="APG20" s="99"/>
      <c r="APJ20" s="98"/>
      <c r="APL20" s="99"/>
      <c r="APO20" s="98"/>
      <c r="APQ20" s="99"/>
      <c r="APT20" s="98"/>
      <c r="APV20" s="99"/>
      <c r="APY20" s="98"/>
      <c r="AQA20" s="99"/>
      <c r="AQD20" s="98"/>
      <c r="AQF20" s="99"/>
      <c r="AQI20" s="98"/>
      <c r="AQK20" s="99"/>
      <c r="AQN20" s="98"/>
      <c r="AQP20" s="99"/>
      <c r="AQS20" s="98"/>
      <c r="AQU20" s="99"/>
      <c r="AQX20" s="98"/>
      <c r="AQZ20" s="99"/>
      <c r="ARC20" s="98"/>
      <c r="ARE20" s="99"/>
      <c r="ARH20" s="98"/>
      <c r="ARJ20" s="99"/>
      <c r="ARM20" s="98"/>
      <c r="ARO20" s="99"/>
      <c r="ARR20" s="98"/>
      <c r="ART20" s="99"/>
      <c r="ARW20" s="98"/>
      <c r="ARY20" s="99"/>
      <c r="ASB20" s="98"/>
      <c r="ASD20" s="99"/>
      <c r="ASG20" s="98"/>
      <c r="ASI20" s="99"/>
      <c r="ASL20" s="98"/>
      <c r="ASN20" s="99"/>
      <c r="ASQ20" s="98"/>
      <c r="ASS20" s="99"/>
      <c r="ASV20" s="98"/>
      <c r="ASX20" s="99"/>
      <c r="ATA20" s="98"/>
      <c r="ATC20" s="99"/>
      <c r="ATF20" s="98"/>
      <c r="ATH20" s="99"/>
      <c r="ATK20" s="98"/>
      <c r="ATM20" s="99"/>
      <c r="ATP20" s="98"/>
      <c r="ATR20" s="99"/>
      <c r="ATU20" s="98"/>
      <c r="ATW20" s="99"/>
      <c r="ATZ20" s="98"/>
      <c r="AUB20" s="99"/>
      <c r="AUE20" s="98"/>
      <c r="AUG20" s="99"/>
      <c r="AUJ20" s="98"/>
      <c r="AUL20" s="99"/>
      <c r="AUO20" s="98"/>
      <c r="AUQ20" s="99"/>
      <c r="AUT20" s="98"/>
      <c r="AUV20" s="99"/>
      <c r="AUY20" s="98"/>
      <c r="AVA20" s="99"/>
      <c r="AVD20" s="98"/>
      <c r="AVF20" s="99"/>
      <c r="AVI20" s="98"/>
      <c r="AVK20" s="99"/>
      <c r="AVN20" s="98"/>
      <c r="AVP20" s="99"/>
      <c r="AVS20" s="98"/>
      <c r="AVU20" s="99"/>
      <c r="AVX20" s="98"/>
      <c r="AVZ20" s="99"/>
      <c r="AWC20" s="98"/>
      <c r="AWE20" s="99"/>
      <c r="AWH20" s="98"/>
      <c r="AWJ20" s="99"/>
      <c r="AWM20" s="98"/>
      <c r="AWO20" s="99"/>
      <c r="AWR20" s="98"/>
      <c r="AWT20" s="99"/>
      <c r="AWW20" s="98"/>
      <c r="AWY20" s="99"/>
      <c r="AXB20" s="98"/>
      <c r="AXD20" s="99"/>
      <c r="AXG20" s="98"/>
      <c r="AXI20" s="99"/>
      <c r="AXL20" s="98"/>
      <c r="AXN20" s="99"/>
      <c r="AXQ20" s="98"/>
      <c r="AXS20" s="99"/>
      <c r="AXV20" s="98"/>
      <c r="AXX20" s="99"/>
      <c r="AYA20" s="98"/>
      <c r="AYC20" s="99"/>
      <c r="AYF20" s="98"/>
      <c r="AYH20" s="99"/>
      <c r="AYK20" s="98"/>
      <c r="AYM20" s="99"/>
      <c r="AYP20" s="98"/>
      <c r="AYR20" s="99"/>
      <c r="AYU20" s="98"/>
      <c r="AYW20" s="99"/>
      <c r="AYZ20" s="98"/>
      <c r="AZB20" s="99"/>
      <c r="AZE20" s="98"/>
      <c r="AZG20" s="99"/>
      <c r="AZJ20" s="98"/>
      <c r="AZL20" s="99"/>
      <c r="AZO20" s="98"/>
      <c r="AZQ20" s="99"/>
      <c r="AZT20" s="98"/>
      <c r="AZV20" s="99"/>
      <c r="AZY20" s="98"/>
      <c r="BAA20" s="99"/>
      <c r="BAD20" s="98"/>
      <c r="BAF20" s="99"/>
      <c r="BAI20" s="98"/>
      <c r="BAK20" s="99"/>
      <c r="BAN20" s="98"/>
      <c r="BAP20" s="99"/>
      <c r="BAS20" s="98"/>
      <c r="BAU20" s="99"/>
      <c r="BAX20" s="98"/>
      <c r="BAZ20" s="99"/>
      <c r="BBC20" s="98"/>
      <c r="BBE20" s="99"/>
      <c r="BBH20" s="98"/>
      <c r="BBJ20" s="99"/>
      <c r="BBM20" s="98"/>
      <c r="BBO20" s="99"/>
      <c r="BBR20" s="98"/>
      <c r="BBT20" s="99"/>
      <c r="BBW20" s="98"/>
      <c r="BBY20" s="99"/>
      <c r="BCB20" s="98"/>
      <c r="BCD20" s="99"/>
      <c r="BCG20" s="98"/>
      <c r="BCI20" s="99"/>
      <c r="BCL20" s="98"/>
      <c r="BCN20" s="99"/>
      <c r="BCQ20" s="98"/>
      <c r="BCS20" s="99"/>
      <c r="BCV20" s="98"/>
      <c r="BCX20" s="99"/>
      <c r="BDA20" s="98"/>
      <c r="BDC20" s="99"/>
      <c r="BDF20" s="98"/>
      <c r="BDH20" s="99"/>
      <c r="BDK20" s="98"/>
      <c r="BDM20" s="99"/>
      <c r="BDP20" s="98"/>
      <c r="BDR20" s="99"/>
      <c r="BDU20" s="98"/>
      <c r="BDW20" s="99"/>
      <c r="BDZ20" s="98"/>
      <c r="BEB20" s="99"/>
      <c r="BEE20" s="98"/>
      <c r="BEG20" s="99"/>
      <c r="BEJ20" s="98"/>
      <c r="BEL20" s="99"/>
      <c r="BEO20" s="98"/>
      <c r="BEQ20" s="99"/>
      <c r="BET20" s="98"/>
      <c r="BEV20" s="99"/>
      <c r="BEY20" s="98"/>
      <c r="BFA20" s="99"/>
      <c r="BFD20" s="98"/>
      <c r="BFF20" s="99"/>
      <c r="BFI20" s="98"/>
      <c r="BFK20" s="99"/>
      <c r="BFN20" s="98"/>
      <c r="BFP20" s="99"/>
      <c r="BFS20" s="98"/>
      <c r="BFU20" s="99"/>
      <c r="BFX20" s="98"/>
      <c r="BFZ20" s="99"/>
      <c r="BGC20" s="98"/>
      <c r="BGE20" s="99"/>
      <c r="BGH20" s="98"/>
      <c r="BGJ20" s="99"/>
      <c r="BGM20" s="98"/>
      <c r="BGO20" s="99"/>
      <c r="BGR20" s="98"/>
      <c r="BGT20" s="99"/>
      <c r="BGW20" s="98"/>
      <c r="BGY20" s="99"/>
      <c r="BHB20" s="98"/>
      <c r="BHD20" s="99"/>
      <c r="BHG20" s="98"/>
      <c r="BHI20" s="99"/>
      <c r="BHL20" s="98"/>
      <c r="BHN20" s="99"/>
      <c r="BHQ20" s="98"/>
      <c r="BHS20" s="99"/>
      <c r="BHV20" s="98"/>
      <c r="BHX20" s="99"/>
      <c r="BIA20" s="98"/>
      <c r="BIC20" s="99"/>
      <c r="BIF20" s="98"/>
      <c r="BIH20" s="99"/>
      <c r="BIK20" s="98"/>
      <c r="BIM20" s="99"/>
      <c r="BIP20" s="98"/>
      <c r="BIR20" s="99"/>
      <c r="BIU20" s="98"/>
      <c r="BIW20" s="99"/>
      <c r="BIZ20" s="98"/>
      <c r="BJB20" s="99"/>
      <c r="BJE20" s="98"/>
      <c r="BJG20" s="99"/>
      <c r="BJJ20" s="98"/>
      <c r="BJL20" s="99"/>
      <c r="BJO20" s="98"/>
      <c r="BJQ20" s="99"/>
      <c r="BJT20" s="98"/>
      <c r="BJV20" s="99"/>
      <c r="BJY20" s="98"/>
      <c r="BKA20" s="99"/>
      <c r="BKD20" s="98"/>
      <c r="BKF20" s="99"/>
      <c r="BKI20" s="98"/>
      <c r="BKK20" s="99"/>
      <c r="BKN20" s="98"/>
      <c r="BKP20" s="99"/>
      <c r="BKS20" s="98"/>
      <c r="BKU20" s="99"/>
      <c r="BKX20" s="98"/>
      <c r="BKZ20" s="99"/>
      <c r="BLC20" s="98"/>
      <c r="BLE20" s="99"/>
      <c r="BLH20" s="98"/>
      <c r="BLJ20" s="99"/>
      <c r="BLM20" s="98"/>
      <c r="BLO20" s="99"/>
      <c r="BLR20" s="98"/>
      <c r="BLT20" s="99"/>
      <c r="BLW20" s="98"/>
      <c r="BLY20" s="99"/>
      <c r="BMB20" s="98"/>
      <c r="BMD20" s="99"/>
      <c r="BMG20" s="98"/>
      <c r="BMI20" s="99"/>
      <c r="BML20" s="98"/>
      <c r="BMN20" s="99"/>
      <c r="BMQ20" s="98"/>
      <c r="BMS20" s="99"/>
      <c r="BMV20" s="98"/>
      <c r="BMX20" s="99"/>
      <c r="BNA20" s="98"/>
      <c r="BNC20" s="99"/>
      <c r="BNF20" s="98"/>
      <c r="BNH20" s="99"/>
      <c r="BNK20" s="98"/>
      <c r="BNM20" s="99"/>
      <c r="BNP20" s="98"/>
      <c r="BNR20" s="99"/>
      <c r="BNU20" s="98"/>
      <c r="BNW20" s="99"/>
      <c r="BNZ20" s="98"/>
      <c r="BOB20" s="99"/>
      <c r="BOE20" s="98"/>
      <c r="BOG20" s="99"/>
      <c r="BOJ20" s="98"/>
      <c r="BOL20" s="99"/>
      <c r="BOO20" s="98"/>
      <c r="BOQ20" s="99"/>
      <c r="BOT20" s="98"/>
      <c r="BOV20" s="99"/>
      <c r="BOY20" s="98"/>
      <c r="BPA20" s="99"/>
      <c r="BPD20" s="98"/>
      <c r="BPF20" s="99"/>
      <c r="BPI20" s="98"/>
      <c r="BPK20" s="99"/>
      <c r="BPN20" s="98"/>
      <c r="BPP20" s="99"/>
      <c r="BPS20" s="98"/>
      <c r="BPU20" s="99"/>
      <c r="BPX20" s="98"/>
      <c r="BPZ20" s="99"/>
      <c r="BQC20" s="98"/>
      <c r="BQE20" s="99"/>
      <c r="BQH20" s="98"/>
      <c r="BQJ20" s="99"/>
      <c r="BQM20" s="98"/>
      <c r="BQO20" s="99"/>
      <c r="BQR20" s="98"/>
      <c r="BQT20" s="99"/>
      <c r="BQW20" s="98"/>
      <c r="BQY20" s="99"/>
      <c r="BRB20" s="98"/>
      <c r="BRD20" s="99"/>
      <c r="BRG20" s="98"/>
      <c r="BRI20" s="99"/>
      <c r="BRL20" s="98"/>
      <c r="BRN20" s="99"/>
      <c r="BRQ20" s="98"/>
      <c r="BRS20" s="99"/>
      <c r="BRV20" s="98"/>
      <c r="BRX20" s="99"/>
      <c r="BSA20" s="98"/>
      <c r="BSC20" s="99"/>
      <c r="BSF20" s="98"/>
      <c r="BSH20" s="99"/>
      <c r="BSK20" s="98"/>
      <c r="BSM20" s="99"/>
      <c r="BSP20" s="98"/>
      <c r="BSR20" s="99"/>
      <c r="BSU20" s="98"/>
      <c r="BSW20" s="99"/>
      <c r="BSZ20" s="98"/>
      <c r="BTB20" s="99"/>
      <c r="BTE20" s="98"/>
      <c r="BTG20" s="99"/>
      <c r="BTJ20" s="98"/>
      <c r="BTL20" s="99"/>
      <c r="BTO20" s="98"/>
      <c r="BTQ20" s="99"/>
      <c r="BTT20" s="98"/>
      <c r="BTV20" s="99"/>
      <c r="BTY20" s="98"/>
      <c r="BUA20" s="99"/>
      <c r="BUD20" s="98"/>
      <c r="BUF20" s="99"/>
      <c r="BUI20" s="98"/>
      <c r="BUK20" s="99"/>
      <c r="BUN20" s="98"/>
      <c r="BUP20" s="99"/>
      <c r="BUS20" s="98"/>
      <c r="BUU20" s="99"/>
      <c r="BUX20" s="98"/>
      <c r="BUZ20" s="99"/>
      <c r="BVC20" s="98"/>
      <c r="BVE20" s="99"/>
      <c r="BVH20" s="98"/>
      <c r="BVJ20" s="99"/>
      <c r="BVM20" s="98"/>
      <c r="BVO20" s="99"/>
      <c r="BVR20" s="98"/>
      <c r="BVT20" s="99"/>
      <c r="BVW20" s="98"/>
      <c r="BVY20" s="99"/>
      <c r="BWB20" s="98"/>
      <c r="BWD20" s="99"/>
      <c r="BWG20" s="98"/>
      <c r="BWI20" s="99"/>
      <c r="BWL20" s="98"/>
      <c r="BWN20" s="99"/>
      <c r="BWQ20" s="98"/>
      <c r="BWS20" s="99"/>
      <c r="BWV20" s="98"/>
      <c r="BWX20" s="99"/>
      <c r="BXA20" s="98"/>
      <c r="BXC20" s="99"/>
      <c r="BXF20" s="98"/>
      <c r="BXH20" s="99"/>
      <c r="BXK20" s="98"/>
      <c r="BXM20" s="99"/>
      <c r="BXP20" s="98"/>
      <c r="BXR20" s="99"/>
      <c r="BXU20" s="98"/>
      <c r="BXW20" s="99"/>
      <c r="BXZ20" s="98"/>
      <c r="BYB20" s="99"/>
      <c r="BYE20" s="98"/>
      <c r="BYG20" s="99"/>
      <c r="BYJ20" s="98"/>
      <c r="BYL20" s="99"/>
      <c r="BYO20" s="98"/>
      <c r="BYQ20" s="99"/>
      <c r="BYT20" s="98"/>
      <c r="BYV20" s="99"/>
      <c r="BYY20" s="98"/>
      <c r="BZA20" s="99"/>
      <c r="BZD20" s="98"/>
      <c r="BZF20" s="99"/>
      <c r="BZI20" s="98"/>
      <c r="BZK20" s="99"/>
      <c r="BZN20" s="98"/>
      <c r="BZP20" s="99"/>
      <c r="BZS20" s="98"/>
      <c r="BZU20" s="99"/>
      <c r="BZX20" s="98"/>
      <c r="BZZ20" s="99"/>
      <c r="CAC20" s="98"/>
      <c r="CAE20" s="99"/>
      <c r="CAH20" s="98"/>
      <c r="CAJ20" s="99"/>
      <c r="CAM20" s="98"/>
      <c r="CAO20" s="99"/>
      <c r="CAR20" s="98"/>
      <c r="CAT20" s="99"/>
      <c r="CAW20" s="98"/>
      <c r="CAY20" s="99"/>
      <c r="CBB20" s="98"/>
      <c r="CBD20" s="99"/>
      <c r="CBG20" s="98"/>
      <c r="CBI20" s="99"/>
      <c r="CBL20" s="98"/>
      <c r="CBN20" s="99"/>
      <c r="CBQ20" s="98"/>
      <c r="CBS20" s="99"/>
      <c r="CBV20" s="98"/>
      <c r="CBX20" s="99"/>
      <c r="CCA20" s="98"/>
      <c r="CCC20" s="99"/>
      <c r="CCF20" s="98"/>
      <c r="CCH20" s="99"/>
      <c r="CCK20" s="98"/>
      <c r="CCM20" s="99"/>
      <c r="CCP20" s="98"/>
      <c r="CCR20" s="99"/>
      <c r="CCU20" s="98"/>
      <c r="CCW20" s="99"/>
      <c r="CCZ20" s="98"/>
      <c r="CDB20" s="99"/>
      <c r="CDE20" s="98"/>
      <c r="CDG20" s="99"/>
      <c r="CDJ20" s="98"/>
      <c r="CDL20" s="99"/>
      <c r="CDO20" s="98"/>
      <c r="CDQ20" s="99"/>
      <c r="CDT20" s="98"/>
      <c r="CDV20" s="99"/>
      <c r="CDY20" s="98"/>
      <c r="CEA20" s="99"/>
      <c r="CED20" s="98"/>
      <c r="CEF20" s="99"/>
      <c r="CEI20" s="98"/>
      <c r="CEK20" s="99"/>
      <c r="CEN20" s="98"/>
      <c r="CEP20" s="99"/>
      <c r="CES20" s="98"/>
      <c r="CEU20" s="99"/>
      <c r="CEX20" s="98"/>
      <c r="CEZ20" s="99"/>
      <c r="CFC20" s="98"/>
      <c r="CFE20" s="99"/>
      <c r="CFH20" s="98"/>
      <c r="CFJ20" s="99"/>
      <c r="CFM20" s="98"/>
      <c r="CFO20" s="99"/>
      <c r="CFR20" s="98"/>
      <c r="CFT20" s="99"/>
      <c r="CFW20" s="98"/>
      <c r="CFY20" s="99"/>
      <c r="CGB20" s="98"/>
      <c r="CGD20" s="99"/>
      <c r="CGG20" s="98"/>
      <c r="CGI20" s="99"/>
      <c r="CGL20" s="98"/>
      <c r="CGN20" s="99"/>
      <c r="CGQ20" s="98"/>
      <c r="CGS20" s="99"/>
      <c r="CGV20" s="98"/>
      <c r="CGX20" s="99"/>
      <c r="CHA20" s="98"/>
      <c r="CHC20" s="99"/>
      <c r="CHF20" s="98"/>
      <c r="CHH20" s="99"/>
      <c r="CHK20" s="98"/>
      <c r="CHM20" s="99"/>
      <c r="CHP20" s="98"/>
      <c r="CHR20" s="99"/>
      <c r="CHU20" s="98"/>
      <c r="CHW20" s="99"/>
      <c r="CHZ20" s="98"/>
      <c r="CIB20" s="99"/>
      <c r="CIE20" s="98"/>
      <c r="CIG20" s="99"/>
      <c r="CIJ20" s="98"/>
      <c r="CIL20" s="99"/>
      <c r="CIO20" s="98"/>
      <c r="CIQ20" s="99"/>
      <c r="CIT20" s="98"/>
      <c r="CIV20" s="99"/>
      <c r="CIY20" s="98"/>
      <c r="CJA20" s="99"/>
      <c r="CJD20" s="98"/>
      <c r="CJF20" s="99"/>
      <c r="CJI20" s="98"/>
      <c r="CJK20" s="99"/>
      <c r="CJN20" s="98"/>
      <c r="CJP20" s="99"/>
      <c r="CJS20" s="98"/>
      <c r="CJU20" s="99"/>
      <c r="CJX20" s="98"/>
      <c r="CJZ20" s="99"/>
      <c r="CKC20" s="98"/>
      <c r="CKE20" s="99"/>
      <c r="CKH20" s="98"/>
      <c r="CKJ20" s="99"/>
      <c r="CKM20" s="98"/>
      <c r="CKO20" s="99"/>
      <c r="CKR20" s="98"/>
      <c r="CKT20" s="99"/>
      <c r="CKW20" s="98"/>
      <c r="CKY20" s="99"/>
      <c r="CLB20" s="98"/>
      <c r="CLD20" s="99"/>
      <c r="CLG20" s="98"/>
      <c r="CLI20" s="99"/>
      <c r="CLL20" s="98"/>
      <c r="CLN20" s="99"/>
      <c r="CLQ20" s="98"/>
      <c r="CLS20" s="99"/>
      <c r="CLV20" s="98"/>
      <c r="CLX20" s="99"/>
      <c r="CMA20" s="98"/>
      <c r="CMC20" s="99"/>
      <c r="CMF20" s="98"/>
      <c r="CMH20" s="99"/>
      <c r="CMK20" s="98"/>
      <c r="CMM20" s="99"/>
      <c r="CMP20" s="98"/>
      <c r="CMR20" s="99"/>
      <c r="CMU20" s="98"/>
      <c r="CMW20" s="99"/>
      <c r="CMZ20" s="98"/>
      <c r="CNB20" s="99"/>
      <c r="CNE20" s="98"/>
      <c r="CNG20" s="99"/>
      <c r="CNJ20" s="98"/>
      <c r="CNL20" s="99"/>
      <c r="CNO20" s="98"/>
      <c r="CNQ20" s="99"/>
      <c r="CNT20" s="98"/>
      <c r="CNV20" s="99"/>
      <c r="CNY20" s="98"/>
      <c r="COA20" s="99"/>
      <c r="COD20" s="98"/>
      <c r="COF20" s="99"/>
      <c r="COI20" s="98"/>
      <c r="COK20" s="99"/>
      <c r="CON20" s="98"/>
      <c r="COP20" s="99"/>
      <c r="COS20" s="98"/>
      <c r="COU20" s="99"/>
      <c r="COX20" s="98"/>
      <c r="COZ20" s="99"/>
      <c r="CPC20" s="98"/>
      <c r="CPE20" s="99"/>
      <c r="CPH20" s="98"/>
      <c r="CPJ20" s="99"/>
      <c r="CPM20" s="98"/>
      <c r="CPO20" s="99"/>
      <c r="CPR20" s="98"/>
      <c r="CPT20" s="99"/>
      <c r="CPW20" s="98"/>
      <c r="CPY20" s="99"/>
      <c r="CQB20" s="98"/>
      <c r="CQD20" s="99"/>
      <c r="CQG20" s="98"/>
      <c r="CQI20" s="99"/>
      <c r="CQL20" s="98"/>
      <c r="CQN20" s="99"/>
      <c r="CQQ20" s="98"/>
      <c r="CQS20" s="99"/>
      <c r="CQV20" s="98"/>
      <c r="CQX20" s="99"/>
      <c r="CRA20" s="98"/>
      <c r="CRC20" s="99"/>
      <c r="CRF20" s="98"/>
      <c r="CRH20" s="99"/>
      <c r="CRK20" s="98"/>
      <c r="CRM20" s="99"/>
      <c r="CRP20" s="98"/>
      <c r="CRR20" s="99"/>
      <c r="CRU20" s="98"/>
      <c r="CRW20" s="99"/>
      <c r="CRZ20" s="98"/>
      <c r="CSB20" s="99"/>
      <c r="CSE20" s="98"/>
      <c r="CSG20" s="99"/>
      <c r="CSJ20" s="98"/>
      <c r="CSL20" s="99"/>
      <c r="CSO20" s="98"/>
      <c r="CSQ20" s="99"/>
      <c r="CST20" s="98"/>
      <c r="CSV20" s="99"/>
      <c r="CSY20" s="98"/>
      <c r="CTA20" s="99"/>
      <c r="CTD20" s="98"/>
      <c r="CTF20" s="99"/>
      <c r="CTI20" s="98"/>
      <c r="CTK20" s="99"/>
      <c r="CTN20" s="98"/>
      <c r="CTP20" s="99"/>
      <c r="CTS20" s="98"/>
      <c r="CTU20" s="99"/>
      <c r="CTX20" s="98"/>
      <c r="CTZ20" s="99"/>
      <c r="CUC20" s="98"/>
      <c r="CUE20" s="99"/>
      <c r="CUH20" s="98"/>
      <c r="CUJ20" s="99"/>
      <c r="CUM20" s="98"/>
      <c r="CUO20" s="99"/>
      <c r="CUR20" s="98"/>
      <c r="CUT20" s="99"/>
      <c r="CUW20" s="98"/>
      <c r="CUY20" s="99"/>
      <c r="CVB20" s="98"/>
      <c r="CVD20" s="99"/>
      <c r="CVG20" s="98"/>
      <c r="CVI20" s="99"/>
      <c r="CVL20" s="98"/>
      <c r="CVN20" s="99"/>
      <c r="CVQ20" s="98"/>
      <c r="CVS20" s="99"/>
      <c r="CVV20" s="98"/>
      <c r="CVX20" s="99"/>
      <c r="CWA20" s="98"/>
      <c r="CWC20" s="99"/>
      <c r="CWF20" s="98"/>
      <c r="CWH20" s="99"/>
      <c r="CWK20" s="98"/>
      <c r="CWM20" s="99"/>
      <c r="CWP20" s="98"/>
      <c r="CWR20" s="99"/>
      <c r="CWU20" s="98"/>
      <c r="CWW20" s="99"/>
      <c r="CWZ20" s="98"/>
      <c r="CXB20" s="99"/>
      <c r="CXE20" s="98"/>
      <c r="CXG20" s="99"/>
      <c r="CXJ20" s="98"/>
      <c r="CXL20" s="99"/>
      <c r="CXO20" s="98"/>
      <c r="CXQ20" s="99"/>
      <c r="CXT20" s="98"/>
      <c r="CXV20" s="99"/>
      <c r="CXY20" s="98"/>
      <c r="CYA20" s="99"/>
      <c r="CYD20" s="98"/>
      <c r="CYF20" s="99"/>
      <c r="CYI20" s="98"/>
      <c r="CYK20" s="99"/>
      <c r="CYN20" s="98"/>
      <c r="CYP20" s="99"/>
      <c r="CYS20" s="98"/>
      <c r="CYU20" s="99"/>
      <c r="CYX20" s="98"/>
      <c r="CYZ20" s="99"/>
      <c r="CZC20" s="98"/>
      <c r="CZE20" s="99"/>
      <c r="CZH20" s="98"/>
      <c r="CZJ20" s="99"/>
      <c r="CZM20" s="98"/>
      <c r="CZO20" s="99"/>
      <c r="CZR20" s="98"/>
      <c r="CZT20" s="99"/>
      <c r="CZW20" s="98"/>
      <c r="CZY20" s="99"/>
      <c r="DAB20" s="98"/>
      <c r="DAD20" s="99"/>
      <c r="DAG20" s="98"/>
      <c r="DAI20" s="99"/>
      <c r="DAL20" s="98"/>
      <c r="DAN20" s="99"/>
      <c r="DAQ20" s="98"/>
      <c r="DAS20" s="99"/>
      <c r="DAV20" s="98"/>
      <c r="DAX20" s="99"/>
      <c r="DBA20" s="98"/>
      <c r="DBC20" s="99"/>
      <c r="DBF20" s="98"/>
      <c r="DBH20" s="99"/>
      <c r="DBK20" s="98"/>
      <c r="DBM20" s="99"/>
      <c r="DBP20" s="98"/>
      <c r="DBR20" s="99"/>
      <c r="DBU20" s="98"/>
      <c r="DBW20" s="99"/>
      <c r="DBZ20" s="98"/>
      <c r="DCB20" s="99"/>
      <c r="DCE20" s="98"/>
      <c r="DCG20" s="99"/>
      <c r="DCJ20" s="98"/>
      <c r="DCL20" s="99"/>
      <c r="DCO20" s="98"/>
      <c r="DCQ20" s="99"/>
      <c r="DCT20" s="98"/>
      <c r="DCV20" s="99"/>
      <c r="DCY20" s="98"/>
      <c r="DDA20" s="99"/>
      <c r="DDD20" s="98"/>
      <c r="DDF20" s="99"/>
      <c r="DDI20" s="98"/>
      <c r="DDK20" s="99"/>
      <c r="DDN20" s="98"/>
      <c r="DDP20" s="99"/>
      <c r="DDS20" s="98"/>
      <c r="DDU20" s="99"/>
      <c r="DDX20" s="98"/>
      <c r="DDZ20" s="99"/>
      <c r="DEC20" s="98"/>
      <c r="DEE20" s="99"/>
      <c r="DEH20" s="98"/>
      <c r="DEJ20" s="99"/>
      <c r="DEM20" s="98"/>
      <c r="DEO20" s="99"/>
      <c r="DER20" s="98"/>
      <c r="DET20" s="99"/>
      <c r="DEW20" s="98"/>
      <c r="DEY20" s="99"/>
      <c r="DFB20" s="98"/>
      <c r="DFD20" s="99"/>
      <c r="DFG20" s="98"/>
      <c r="DFI20" s="99"/>
      <c r="DFL20" s="98"/>
      <c r="DFN20" s="99"/>
      <c r="DFQ20" s="98"/>
      <c r="DFS20" s="99"/>
      <c r="DFV20" s="98"/>
      <c r="DFX20" s="99"/>
      <c r="DGA20" s="98"/>
      <c r="DGC20" s="99"/>
      <c r="DGF20" s="98"/>
      <c r="DGH20" s="99"/>
      <c r="DGK20" s="98"/>
      <c r="DGM20" s="99"/>
      <c r="DGP20" s="98"/>
      <c r="DGR20" s="99"/>
      <c r="DGU20" s="98"/>
      <c r="DGW20" s="99"/>
      <c r="DGZ20" s="98"/>
      <c r="DHB20" s="99"/>
      <c r="DHE20" s="98"/>
      <c r="DHG20" s="99"/>
      <c r="DHJ20" s="98"/>
      <c r="DHL20" s="99"/>
      <c r="DHO20" s="98"/>
      <c r="DHQ20" s="99"/>
      <c r="DHT20" s="98"/>
      <c r="DHV20" s="99"/>
      <c r="DHY20" s="98"/>
      <c r="DIA20" s="99"/>
      <c r="DID20" s="98"/>
      <c r="DIF20" s="99"/>
      <c r="DII20" s="98"/>
      <c r="DIK20" s="99"/>
      <c r="DIN20" s="98"/>
      <c r="DIP20" s="99"/>
      <c r="DIS20" s="98"/>
      <c r="DIU20" s="99"/>
      <c r="DIX20" s="98"/>
      <c r="DIZ20" s="99"/>
      <c r="DJC20" s="98"/>
      <c r="DJE20" s="99"/>
      <c r="DJH20" s="98"/>
      <c r="DJJ20" s="99"/>
      <c r="DJM20" s="98"/>
      <c r="DJO20" s="99"/>
      <c r="DJR20" s="98"/>
      <c r="DJT20" s="99"/>
      <c r="DJW20" s="98"/>
      <c r="DJY20" s="99"/>
      <c r="DKB20" s="98"/>
      <c r="DKD20" s="99"/>
      <c r="DKG20" s="98"/>
      <c r="DKI20" s="99"/>
      <c r="DKL20" s="98"/>
      <c r="DKN20" s="99"/>
      <c r="DKQ20" s="98"/>
      <c r="DKS20" s="99"/>
      <c r="DKV20" s="98"/>
      <c r="DKX20" s="99"/>
      <c r="DLA20" s="98"/>
      <c r="DLC20" s="99"/>
      <c r="DLF20" s="98"/>
      <c r="DLH20" s="99"/>
      <c r="DLK20" s="98"/>
      <c r="DLM20" s="99"/>
      <c r="DLP20" s="98"/>
      <c r="DLR20" s="99"/>
      <c r="DLU20" s="98"/>
      <c r="DLW20" s="99"/>
      <c r="DLZ20" s="98"/>
      <c r="DMB20" s="99"/>
      <c r="DME20" s="98"/>
      <c r="DMG20" s="99"/>
      <c r="DMJ20" s="98"/>
      <c r="DML20" s="99"/>
      <c r="DMO20" s="98"/>
      <c r="DMQ20" s="99"/>
      <c r="DMT20" s="98"/>
      <c r="DMV20" s="99"/>
      <c r="DMY20" s="98"/>
      <c r="DNA20" s="99"/>
      <c r="DND20" s="98"/>
      <c r="DNF20" s="99"/>
      <c r="DNI20" s="98"/>
      <c r="DNK20" s="99"/>
      <c r="DNN20" s="98"/>
      <c r="DNP20" s="99"/>
      <c r="DNS20" s="98"/>
      <c r="DNU20" s="99"/>
      <c r="DNX20" s="98"/>
      <c r="DNZ20" s="99"/>
      <c r="DOC20" s="98"/>
      <c r="DOE20" s="99"/>
      <c r="DOH20" s="98"/>
      <c r="DOJ20" s="99"/>
      <c r="DOM20" s="98"/>
      <c r="DOO20" s="99"/>
      <c r="DOR20" s="98"/>
      <c r="DOT20" s="99"/>
      <c r="DOW20" s="98"/>
      <c r="DOY20" s="99"/>
      <c r="DPB20" s="98"/>
      <c r="DPD20" s="99"/>
      <c r="DPG20" s="98"/>
      <c r="DPI20" s="99"/>
      <c r="DPL20" s="98"/>
      <c r="DPN20" s="99"/>
      <c r="DPQ20" s="98"/>
      <c r="DPS20" s="99"/>
      <c r="DPV20" s="98"/>
      <c r="DPX20" s="99"/>
      <c r="DQA20" s="98"/>
      <c r="DQC20" s="99"/>
      <c r="DQF20" s="98"/>
      <c r="DQH20" s="99"/>
      <c r="DQK20" s="98"/>
      <c r="DQM20" s="99"/>
      <c r="DQP20" s="98"/>
      <c r="DQR20" s="99"/>
      <c r="DQU20" s="98"/>
      <c r="DQW20" s="99"/>
      <c r="DQZ20" s="98"/>
      <c r="DRB20" s="99"/>
      <c r="DRE20" s="98"/>
      <c r="DRG20" s="99"/>
      <c r="DRJ20" s="98"/>
      <c r="DRL20" s="99"/>
      <c r="DRO20" s="98"/>
      <c r="DRQ20" s="99"/>
      <c r="DRT20" s="98"/>
      <c r="DRV20" s="99"/>
      <c r="DRY20" s="98"/>
      <c r="DSA20" s="99"/>
      <c r="DSD20" s="98"/>
      <c r="DSF20" s="99"/>
      <c r="DSI20" s="98"/>
      <c r="DSK20" s="99"/>
      <c r="DSN20" s="98"/>
      <c r="DSP20" s="99"/>
      <c r="DSS20" s="98"/>
      <c r="DSU20" s="99"/>
      <c r="DSX20" s="98"/>
      <c r="DSZ20" s="99"/>
      <c r="DTC20" s="98"/>
      <c r="DTE20" s="99"/>
      <c r="DTH20" s="98"/>
      <c r="DTJ20" s="99"/>
      <c r="DTM20" s="98"/>
      <c r="DTO20" s="99"/>
      <c r="DTR20" s="98"/>
      <c r="DTT20" s="99"/>
      <c r="DTW20" s="98"/>
      <c r="DTY20" s="99"/>
      <c r="DUB20" s="98"/>
      <c r="DUD20" s="99"/>
      <c r="DUG20" s="98"/>
      <c r="DUI20" s="99"/>
      <c r="DUL20" s="98"/>
      <c r="DUN20" s="99"/>
      <c r="DUQ20" s="98"/>
      <c r="DUS20" s="99"/>
      <c r="DUV20" s="98"/>
      <c r="DUX20" s="99"/>
      <c r="DVA20" s="98"/>
      <c r="DVC20" s="99"/>
      <c r="DVF20" s="98"/>
      <c r="DVH20" s="99"/>
      <c r="DVK20" s="98"/>
      <c r="DVM20" s="99"/>
      <c r="DVP20" s="98"/>
      <c r="DVR20" s="99"/>
      <c r="DVU20" s="98"/>
      <c r="DVW20" s="99"/>
      <c r="DVZ20" s="98"/>
      <c r="DWB20" s="99"/>
      <c r="DWE20" s="98"/>
      <c r="DWG20" s="99"/>
      <c r="DWJ20" s="98"/>
      <c r="DWL20" s="99"/>
      <c r="DWO20" s="98"/>
      <c r="DWQ20" s="99"/>
      <c r="DWT20" s="98"/>
      <c r="DWV20" s="99"/>
      <c r="DWY20" s="98"/>
      <c r="DXA20" s="99"/>
      <c r="DXD20" s="98"/>
      <c r="DXF20" s="99"/>
      <c r="DXI20" s="98"/>
      <c r="DXK20" s="99"/>
      <c r="DXN20" s="98"/>
      <c r="DXP20" s="99"/>
      <c r="DXS20" s="98"/>
      <c r="DXU20" s="99"/>
      <c r="DXX20" s="98"/>
      <c r="DXZ20" s="99"/>
      <c r="DYC20" s="98"/>
      <c r="DYE20" s="99"/>
      <c r="DYH20" s="98"/>
      <c r="DYJ20" s="99"/>
      <c r="DYM20" s="98"/>
      <c r="DYO20" s="99"/>
      <c r="DYR20" s="98"/>
      <c r="DYT20" s="99"/>
      <c r="DYW20" s="98"/>
      <c r="DYY20" s="99"/>
      <c r="DZB20" s="98"/>
      <c r="DZD20" s="99"/>
      <c r="DZG20" s="98"/>
      <c r="DZI20" s="99"/>
      <c r="DZL20" s="98"/>
      <c r="DZN20" s="99"/>
      <c r="DZQ20" s="98"/>
      <c r="DZS20" s="99"/>
      <c r="DZV20" s="98"/>
      <c r="DZX20" s="99"/>
      <c r="EAA20" s="98"/>
      <c r="EAC20" s="99"/>
      <c r="EAF20" s="98"/>
      <c r="EAH20" s="99"/>
      <c r="EAK20" s="98"/>
      <c r="EAM20" s="99"/>
      <c r="EAP20" s="98"/>
      <c r="EAR20" s="99"/>
      <c r="EAU20" s="98"/>
      <c r="EAW20" s="99"/>
      <c r="EAZ20" s="98"/>
      <c r="EBB20" s="99"/>
      <c r="EBE20" s="98"/>
      <c r="EBG20" s="99"/>
      <c r="EBJ20" s="98"/>
      <c r="EBL20" s="99"/>
      <c r="EBO20" s="98"/>
      <c r="EBQ20" s="99"/>
      <c r="EBT20" s="98"/>
      <c r="EBV20" s="99"/>
      <c r="EBY20" s="98"/>
      <c r="ECA20" s="99"/>
      <c r="ECD20" s="98"/>
      <c r="ECF20" s="99"/>
      <c r="ECI20" s="98"/>
      <c r="ECK20" s="99"/>
      <c r="ECN20" s="98"/>
      <c r="ECP20" s="99"/>
      <c r="ECS20" s="98"/>
      <c r="ECU20" s="99"/>
      <c r="ECX20" s="98"/>
      <c r="ECZ20" s="99"/>
      <c r="EDC20" s="98"/>
      <c r="EDE20" s="99"/>
      <c r="EDH20" s="98"/>
      <c r="EDJ20" s="99"/>
      <c r="EDM20" s="98"/>
      <c r="EDO20" s="99"/>
      <c r="EDR20" s="98"/>
      <c r="EDT20" s="99"/>
      <c r="EDW20" s="98"/>
      <c r="EDY20" s="99"/>
      <c r="EEB20" s="98"/>
      <c r="EED20" s="99"/>
      <c r="EEG20" s="98"/>
      <c r="EEI20" s="99"/>
      <c r="EEL20" s="98"/>
      <c r="EEN20" s="99"/>
      <c r="EEQ20" s="98"/>
      <c r="EES20" s="99"/>
      <c r="EEV20" s="98"/>
      <c r="EEX20" s="99"/>
      <c r="EFA20" s="98"/>
      <c r="EFC20" s="99"/>
      <c r="EFF20" s="98"/>
      <c r="EFH20" s="99"/>
      <c r="EFK20" s="98"/>
      <c r="EFM20" s="99"/>
      <c r="EFP20" s="98"/>
      <c r="EFR20" s="99"/>
      <c r="EFU20" s="98"/>
      <c r="EFW20" s="99"/>
      <c r="EFZ20" s="98"/>
      <c r="EGB20" s="99"/>
      <c r="EGE20" s="98"/>
      <c r="EGG20" s="99"/>
      <c r="EGJ20" s="98"/>
      <c r="EGL20" s="99"/>
      <c r="EGO20" s="98"/>
      <c r="EGQ20" s="99"/>
      <c r="EGT20" s="98"/>
      <c r="EGV20" s="99"/>
      <c r="EGY20" s="98"/>
      <c r="EHA20" s="99"/>
      <c r="EHD20" s="98"/>
      <c r="EHF20" s="99"/>
      <c r="EHI20" s="98"/>
      <c r="EHK20" s="99"/>
      <c r="EHN20" s="98"/>
      <c r="EHP20" s="99"/>
      <c r="EHS20" s="98"/>
      <c r="EHU20" s="99"/>
      <c r="EHX20" s="98"/>
      <c r="EHZ20" s="99"/>
      <c r="EIC20" s="98"/>
      <c r="EIE20" s="99"/>
      <c r="EIH20" s="98"/>
      <c r="EIJ20" s="99"/>
      <c r="EIM20" s="98"/>
      <c r="EIO20" s="99"/>
      <c r="EIR20" s="98"/>
      <c r="EIT20" s="99"/>
      <c r="EIW20" s="98"/>
      <c r="EIY20" s="99"/>
      <c r="EJB20" s="98"/>
      <c r="EJD20" s="99"/>
      <c r="EJG20" s="98"/>
      <c r="EJI20" s="99"/>
      <c r="EJL20" s="98"/>
      <c r="EJN20" s="99"/>
      <c r="EJQ20" s="98"/>
      <c r="EJS20" s="99"/>
      <c r="EJV20" s="98"/>
      <c r="EJX20" s="99"/>
      <c r="EKA20" s="98"/>
      <c r="EKC20" s="99"/>
      <c r="EKF20" s="98"/>
      <c r="EKH20" s="99"/>
      <c r="EKK20" s="98"/>
      <c r="EKM20" s="99"/>
      <c r="EKP20" s="98"/>
      <c r="EKR20" s="99"/>
      <c r="EKU20" s="98"/>
      <c r="EKW20" s="99"/>
      <c r="EKZ20" s="98"/>
      <c r="ELB20" s="99"/>
      <c r="ELE20" s="98"/>
      <c r="ELG20" s="99"/>
      <c r="ELJ20" s="98"/>
      <c r="ELL20" s="99"/>
      <c r="ELO20" s="98"/>
      <c r="ELQ20" s="99"/>
      <c r="ELT20" s="98"/>
      <c r="ELV20" s="99"/>
      <c r="ELY20" s="98"/>
      <c r="EMA20" s="99"/>
      <c r="EMD20" s="98"/>
      <c r="EMF20" s="99"/>
      <c r="EMI20" s="98"/>
      <c r="EMK20" s="99"/>
      <c r="EMN20" s="98"/>
      <c r="EMP20" s="99"/>
      <c r="EMS20" s="98"/>
      <c r="EMU20" s="99"/>
      <c r="EMX20" s="98"/>
      <c r="EMZ20" s="99"/>
      <c r="ENC20" s="98"/>
      <c r="ENE20" s="99"/>
      <c r="ENH20" s="98"/>
      <c r="ENJ20" s="99"/>
      <c r="ENM20" s="98"/>
      <c r="ENO20" s="99"/>
      <c r="ENR20" s="98"/>
      <c r="ENT20" s="99"/>
      <c r="ENW20" s="98"/>
      <c r="ENY20" s="99"/>
      <c r="EOB20" s="98"/>
      <c r="EOD20" s="99"/>
      <c r="EOG20" s="98"/>
      <c r="EOI20" s="99"/>
      <c r="EOL20" s="98"/>
      <c r="EON20" s="99"/>
      <c r="EOQ20" s="98"/>
      <c r="EOS20" s="99"/>
      <c r="EOV20" s="98"/>
      <c r="EOX20" s="99"/>
      <c r="EPA20" s="98"/>
      <c r="EPC20" s="99"/>
      <c r="EPF20" s="98"/>
      <c r="EPH20" s="99"/>
      <c r="EPK20" s="98"/>
      <c r="EPM20" s="99"/>
      <c r="EPP20" s="98"/>
      <c r="EPR20" s="99"/>
      <c r="EPU20" s="98"/>
      <c r="EPW20" s="99"/>
      <c r="EPZ20" s="98"/>
      <c r="EQB20" s="99"/>
      <c r="EQE20" s="98"/>
      <c r="EQG20" s="99"/>
      <c r="EQJ20" s="98"/>
      <c r="EQL20" s="99"/>
      <c r="EQO20" s="98"/>
      <c r="EQQ20" s="99"/>
      <c r="EQT20" s="98"/>
      <c r="EQV20" s="99"/>
      <c r="EQY20" s="98"/>
      <c r="ERA20" s="99"/>
      <c r="ERD20" s="98"/>
      <c r="ERF20" s="99"/>
      <c r="ERI20" s="98"/>
      <c r="ERK20" s="99"/>
      <c r="ERN20" s="98"/>
      <c r="ERP20" s="99"/>
      <c r="ERS20" s="98"/>
      <c r="ERU20" s="99"/>
      <c r="ERX20" s="98"/>
      <c r="ERZ20" s="99"/>
      <c r="ESC20" s="98"/>
      <c r="ESE20" s="99"/>
      <c r="ESH20" s="98"/>
      <c r="ESJ20" s="99"/>
      <c r="ESM20" s="98"/>
      <c r="ESO20" s="99"/>
      <c r="ESR20" s="98"/>
      <c r="EST20" s="99"/>
      <c r="ESW20" s="98"/>
      <c r="ESY20" s="99"/>
      <c r="ETB20" s="98"/>
      <c r="ETD20" s="99"/>
      <c r="ETG20" s="98"/>
      <c r="ETI20" s="99"/>
      <c r="ETL20" s="98"/>
      <c r="ETN20" s="99"/>
      <c r="ETQ20" s="98"/>
      <c r="ETS20" s="99"/>
      <c r="ETV20" s="98"/>
      <c r="ETX20" s="99"/>
      <c r="EUA20" s="98"/>
      <c r="EUC20" s="99"/>
      <c r="EUF20" s="98"/>
      <c r="EUH20" s="99"/>
      <c r="EUK20" s="98"/>
      <c r="EUM20" s="99"/>
      <c r="EUP20" s="98"/>
      <c r="EUR20" s="99"/>
      <c r="EUU20" s="98"/>
      <c r="EUW20" s="99"/>
      <c r="EUZ20" s="98"/>
      <c r="EVB20" s="99"/>
      <c r="EVE20" s="98"/>
      <c r="EVG20" s="99"/>
      <c r="EVJ20" s="98"/>
      <c r="EVL20" s="99"/>
      <c r="EVO20" s="98"/>
      <c r="EVQ20" s="99"/>
      <c r="EVT20" s="98"/>
      <c r="EVV20" s="99"/>
      <c r="EVY20" s="98"/>
      <c r="EWA20" s="99"/>
      <c r="EWD20" s="98"/>
      <c r="EWF20" s="99"/>
      <c r="EWI20" s="98"/>
      <c r="EWK20" s="99"/>
      <c r="EWN20" s="98"/>
      <c r="EWP20" s="99"/>
      <c r="EWS20" s="98"/>
      <c r="EWU20" s="99"/>
      <c r="EWX20" s="98"/>
      <c r="EWZ20" s="99"/>
      <c r="EXC20" s="98"/>
      <c r="EXE20" s="99"/>
      <c r="EXH20" s="98"/>
      <c r="EXJ20" s="99"/>
      <c r="EXM20" s="98"/>
      <c r="EXO20" s="99"/>
      <c r="EXR20" s="98"/>
      <c r="EXT20" s="99"/>
      <c r="EXW20" s="98"/>
      <c r="EXY20" s="99"/>
      <c r="EYB20" s="98"/>
      <c r="EYD20" s="99"/>
      <c r="EYG20" s="98"/>
      <c r="EYI20" s="99"/>
      <c r="EYL20" s="98"/>
      <c r="EYN20" s="99"/>
      <c r="EYQ20" s="98"/>
      <c r="EYS20" s="99"/>
      <c r="EYV20" s="98"/>
      <c r="EYX20" s="99"/>
      <c r="EZA20" s="98"/>
      <c r="EZC20" s="99"/>
      <c r="EZF20" s="98"/>
      <c r="EZH20" s="99"/>
      <c r="EZK20" s="98"/>
      <c r="EZM20" s="99"/>
      <c r="EZP20" s="98"/>
      <c r="EZR20" s="99"/>
      <c r="EZU20" s="98"/>
      <c r="EZW20" s="99"/>
      <c r="EZZ20" s="98"/>
      <c r="FAB20" s="99"/>
      <c r="FAE20" s="98"/>
      <c r="FAG20" s="99"/>
      <c r="FAJ20" s="98"/>
      <c r="FAL20" s="99"/>
      <c r="FAO20" s="98"/>
      <c r="FAQ20" s="99"/>
      <c r="FAT20" s="98"/>
      <c r="FAV20" s="99"/>
      <c r="FAY20" s="98"/>
      <c r="FBA20" s="99"/>
      <c r="FBD20" s="98"/>
      <c r="FBF20" s="99"/>
      <c r="FBI20" s="98"/>
      <c r="FBK20" s="99"/>
      <c r="FBN20" s="98"/>
      <c r="FBP20" s="99"/>
      <c r="FBS20" s="98"/>
      <c r="FBU20" s="99"/>
      <c r="FBX20" s="98"/>
      <c r="FBZ20" s="99"/>
      <c r="FCC20" s="98"/>
      <c r="FCE20" s="99"/>
      <c r="FCH20" s="98"/>
      <c r="FCJ20" s="99"/>
      <c r="FCM20" s="98"/>
      <c r="FCO20" s="99"/>
      <c r="FCR20" s="98"/>
      <c r="FCT20" s="99"/>
      <c r="FCW20" s="98"/>
      <c r="FCY20" s="99"/>
      <c r="FDB20" s="98"/>
      <c r="FDD20" s="99"/>
      <c r="FDG20" s="98"/>
      <c r="FDI20" s="99"/>
      <c r="FDL20" s="98"/>
      <c r="FDN20" s="99"/>
      <c r="FDQ20" s="98"/>
      <c r="FDS20" s="99"/>
      <c r="FDV20" s="98"/>
      <c r="FDX20" s="99"/>
      <c r="FEA20" s="98"/>
      <c r="FEC20" s="99"/>
      <c r="FEF20" s="98"/>
      <c r="FEH20" s="99"/>
      <c r="FEK20" s="98"/>
      <c r="FEM20" s="99"/>
      <c r="FEP20" s="98"/>
      <c r="FER20" s="99"/>
      <c r="FEU20" s="98"/>
      <c r="FEW20" s="99"/>
      <c r="FEZ20" s="98"/>
      <c r="FFB20" s="99"/>
      <c r="FFE20" s="98"/>
      <c r="FFG20" s="99"/>
      <c r="FFJ20" s="98"/>
      <c r="FFL20" s="99"/>
      <c r="FFO20" s="98"/>
      <c r="FFQ20" s="99"/>
      <c r="FFT20" s="98"/>
      <c r="FFV20" s="99"/>
      <c r="FFY20" s="98"/>
      <c r="FGA20" s="99"/>
      <c r="FGD20" s="98"/>
      <c r="FGF20" s="99"/>
      <c r="FGI20" s="98"/>
      <c r="FGK20" s="99"/>
      <c r="FGN20" s="98"/>
      <c r="FGP20" s="99"/>
      <c r="FGS20" s="98"/>
      <c r="FGU20" s="99"/>
      <c r="FGX20" s="98"/>
      <c r="FGZ20" s="99"/>
      <c r="FHC20" s="98"/>
      <c r="FHE20" s="99"/>
      <c r="FHH20" s="98"/>
      <c r="FHJ20" s="99"/>
      <c r="FHM20" s="98"/>
      <c r="FHO20" s="99"/>
      <c r="FHR20" s="98"/>
      <c r="FHT20" s="99"/>
      <c r="FHW20" s="98"/>
      <c r="FHY20" s="99"/>
      <c r="FIB20" s="98"/>
      <c r="FID20" s="99"/>
      <c r="FIG20" s="98"/>
      <c r="FII20" s="99"/>
      <c r="FIL20" s="98"/>
      <c r="FIN20" s="99"/>
      <c r="FIQ20" s="98"/>
      <c r="FIS20" s="99"/>
      <c r="FIV20" s="98"/>
      <c r="FIX20" s="99"/>
      <c r="FJA20" s="98"/>
      <c r="FJC20" s="99"/>
      <c r="FJF20" s="98"/>
      <c r="FJH20" s="99"/>
      <c r="FJK20" s="98"/>
      <c r="FJM20" s="99"/>
      <c r="FJP20" s="98"/>
      <c r="FJR20" s="99"/>
      <c r="FJU20" s="98"/>
      <c r="FJW20" s="99"/>
      <c r="FJZ20" s="98"/>
      <c r="FKB20" s="99"/>
      <c r="FKE20" s="98"/>
      <c r="FKG20" s="99"/>
      <c r="FKJ20" s="98"/>
      <c r="FKL20" s="99"/>
      <c r="FKO20" s="98"/>
      <c r="FKQ20" s="99"/>
      <c r="FKT20" s="98"/>
      <c r="FKV20" s="99"/>
      <c r="FKY20" s="98"/>
      <c r="FLA20" s="99"/>
      <c r="FLD20" s="98"/>
      <c r="FLF20" s="99"/>
      <c r="FLI20" s="98"/>
      <c r="FLK20" s="99"/>
      <c r="FLN20" s="98"/>
      <c r="FLP20" s="99"/>
      <c r="FLS20" s="98"/>
      <c r="FLU20" s="99"/>
      <c r="FLX20" s="98"/>
      <c r="FLZ20" s="99"/>
      <c r="FMC20" s="98"/>
      <c r="FME20" s="99"/>
      <c r="FMH20" s="98"/>
      <c r="FMJ20" s="99"/>
      <c r="FMM20" s="98"/>
      <c r="FMO20" s="99"/>
      <c r="FMR20" s="98"/>
      <c r="FMT20" s="99"/>
      <c r="FMW20" s="98"/>
      <c r="FMY20" s="99"/>
      <c r="FNB20" s="98"/>
      <c r="FND20" s="99"/>
      <c r="FNG20" s="98"/>
      <c r="FNI20" s="99"/>
      <c r="FNL20" s="98"/>
      <c r="FNN20" s="99"/>
      <c r="FNQ20" s="98"/>
      <c r="FNS20" s="99"/>
      <c r="FNV20" s="98"/>
      <c r="FNX20" s="99"/>
      <c r="FOA20" s="98"/>
      <c r="FOC20" s="99"/>
      <c r="FOF20" s="98"/>
      <c r="FOH20" s="99"/>
      <c r="FOK20" s="98"/>
      <c r="FOM20" s="99"/>
      <c r="FOP20" s="98"/>
      <c r="FOR20" s="99"/>
      <c r="FOU20" s="98"/>
      <c r="FOW20" s="99"/>
      <c r="FOZ20" s="98"/>
      <c r="FPB20" s="99"/>
      <c r="FPE20" s="98"/>
      <c r="FPG20" s="99"/>
      <c r="FPJ20" s="98"/>
      <c r="FPL20" s="99"/>
      <c r="FPO20" s="98"/>
      <c r="FPQ20" s="99"/>
      <c r="FPT20" s="98"/>
      <c r="FPV20" s="99"/>
      <c r="FPY20" s="98"/>
      <c r="FQA20" s="99"/>
      <c r="FQD20" s="98"/>
      <c r="FQF20" s="99"/>
      <c r="FQI20" s="98"/>
      <c r="FQK20" s="99"/>
      <c r="FQN20" s="98"/>
      <c r="FQP20" s="99"/>
      <c r="FQS20" s="98"/>
      <c r="FQU20" s="99"/>
      <c r="FQX20" s="98"/>
      <c r="FQZ20" s="99"/>
      <c r="FRC20" s="98"/>
      <c r="FRE20" s="99"/>
      <c r="FRH20" s="98"/>
      <c r="FRJ20" s="99"/>
      <c r="FRM20" s="98"/>
      <c r="FRO20" s="99"/>
      <c r="FRR20" s="98"/>
      <c r="FRT20" s="99"/>
      <c r="FRW20" s="98"/>
      <c r="FRY20" s="99"/>
      <c r="FSB20" s="98"/>
      <c r="FSD20" s="99"/>
      <c r="FSG20" s="98"/>
      <c r="FSI20" s="99"/>
      <c r="FSL20" s="98"/>
      <c r="FSN20" s="99"/>
      <c r="FSQ20" s="98"/>
      <c r="FSS20" s="99"/>
      <c r="FSV20" s="98"/>
      <c r="FSX20" s="99"/>
      <c r="FTA20" s="98"/>
      <c r="FTC20" s="99"/>
      <c r="FTF20" s="98"/>
      <c r="FTH20" s="99"/>
      <c r="FTK20" s="98"/>
      <c r="FTM20" s="99"/>
      <c r="FTP20" s="98"/>
      <c r="FTR20" s="99"/>
      <c r="FTU20" s="98"/>
      <c r="FTW20" s="99"/>
      <c r="FTZ20" s="98"/>
      <c r="FUB20" s="99"/>
      <c r="FUE20" s="98"/>
      <c r="FUG20" s="99"/>
      <c r="FUJ20" s="98"/>
      <c r="FUL20" s="99"/>
      <c r="FUO20" s="98"/>
      <c r="FUQ20" s="99"/>
      <c r="FUT20" s="98"/>
      <c r="FUV20" s="99"/>
      <c r="FUY20" s="98"/>
      <c r="FVA20" s="99"/>
      <c r="FVD20" s="98"/>
      <c r="FVF20" s="99"/>
      <c r="FVI20" s="98"/>
      <c r="FVK20" s="99"/>
      <c r="FVN20" s="98"/>
      <c r="FVP20" s="99"/>
      <c r="FVS20" s="98"/>
      <c r="FVU20" s="99"/>
      <c r="FVX20" s="98"/>
      <c r="FVZ20" s="99"/>
      <c r="FWC20" s="98"/>
      <c r="FWE20" s="99"/>
      <c r="FWH20" s="98"/>
      <c r="FWJ20" s="99"/>
      <c r="FWM20" s="98"/>
      <c r="FWO20" s="99"/>
      <c r="FWR20" s="98"/>
      <c r="FWT20" s="99"/>
      <c r="FWW20" s="98"/>
      <c r="FWY20" s="99"/>
      <c r="FXB20" s="98"/>
      <c r="FXD20" s="99"/>
      <c r="FXG20" s="98"/>
      <c r="FXI20" s="99"/>
      <c r="FXL20" s="98"/>
      <c r="FXN20" s="99"/>
      <c r="FXQ20" s="98"/>
      <c r="FXS20" s="99"/>
      <c r="FXV20" s="98"/>
      <c r="FXX20" s="99"/>
      <c r="FYA20" s="98"/>
      <c r="FYC20" s="99"/>
      <c r="FYF20" s="98"/>
      <c r="FYH20" s="99"/>
      <c r="FYK20" s="98"/>
      <c r="FYM20" s="99"/>
      <c r="FYP20" s="98"/>
      <c r="FYR20" s="99"/>
      <c r="FYU20" s="98"/>
      <c r="FYW20" s="99"/>
      <c r="FYZ20" s="98"/>
      <c r="FZB20" s="99"/>
      <c r="FZE20" s="98"/>
      <c r="FZG20" s="99"/>
      <c r="FZJ20" s="98"/>
      <c r="FZL20" s="99"/>
      <c r="FZO20" s="98"/>
      <c r="FZQ20" s="99"/>
      <c r="FZT20" s="98"/>
      <c r="FZV20" s="99"/>
      <c r="FZY20" s="98"/>
      <c r="GAA20" s="99"/>
      <c r="GAD20" s="98"/>
      <c r="GAF20" s="99"/>
      <c r="GAI20" s="98"/>
      <c r="GAK20" s="99"/>
      <c r="GAN20" s="98"/>
      <c r="GAP20" s="99"/>
      <c r="GAS20" s="98"/>
      <c r="GAU20" s="99"/>
      <c r="GAX20" s="98"/>
      <c r="GAZ20" s="99"/>
      <c r="GBC20" s="98"/>
      <c r="GBE20" s="99"/>
      <c r="GBH20" s="98"/>
      <c r="GBJ20" s="99"/>
      <c r="GBM20" s="98"/>
      <c r="GBO20" s="99"/>
      <c r="GBR20" s="98"/>
      <c r="GBT20" s="99"/>
      <c r="GBW20" s="98"/>
      <c r="GBY20" s="99"/>
      <c r="GCB20" s="98"/>
      <c r="GCD20" s="99"/>
      <c r="GCG20" s="98"/>
      <c r="GCI20" s="99"/>
      <c r="GCL20" s="98"/>
      <c r="GCN20" s="99"/>
      <c r="GCQ20" s="98"/>
      <c r="GCS20" s="99"/>
      <c r="GCV20" s="98"/>
      <c r="GCX20" s="99"/>
      <c r="GDA20" s="98"/>
      <c r="GDC20" s="99"/>
      <c r="GDF20" s="98"/>
      <c r="GDH20" s="99"/>
      <c r="GDK20" s="98"/>
      <c r="GDM20" s="99"/>
      <c r="GDP20" s="98"/>
      <c r="GDR20" s="99"/>
      <c r="GDU20" s="98"/>
      <c r="GDW20" s="99"/>
      <c r="GDZ20" s="98"/>
      <c r="GEB20" s="99"/>
      <c r="GEE20" s="98"/>
      <c r="GEG20" s="99"/>
      <c r="GEJ20" s="98"/>
      <c r="GEL20" s="99"/>
      <c r="GEO20" s="98"/>
      <c r="GEQ20" s="99"/>
      <c r="GET20" s="98"/>
      <c r="GEV20" s="99"/>
      <c r="GEY20" s="98"/>
      <c r="GFA20" s="99"/>
      <c r="GFD20" s="98"/>
      <c r="GFF20" s="99"/>
      <c r="GFI20" s="98"/>
      <c r="GFK20" s="99"/>
      <c r="GFN20" s="98"/>
      <c r="GFP20" s="99"/>
      <c r="GFS20" s="98"/>
      <c r="GFU20" s="99"/>
      <c r="GFX20" s="98"/>
      <c r="GFZ20" s="99"/>
      <c r="GGC20" s="98"/>
      <c r="GGE20" s="99"/>
      <c r="GGH20" s="98"/>
      <c r="GGJ20" s="99"/>
      <c r="GGM20" s="98"/>
      <c r="GGO20" s="99"/>
      <c r="GGR20" s="98"/>
      <c r="GGT20" s="99"/>
      <c r="GGW20" s="98"/>
      <c r="GGY20" s="99"/>
      <c r="GHB20" s="98"/>
      <c r="GHD20" s="99"/>
      <c r="GHG20" s="98"/>
      <c r="GHI20" s="99"/>
      <c r="GHL20" s="98"/>
      <c r="GHN20" s="99"/>
      <c r="GHQ20" s="98"/>
      <c r="GHS20" s="99"/>
      <c r="GHV20" s="98"/>
      <c r="GHX20" s="99"/>
      <c r="GIA20" s="98"/>
      <c r="GIC20" s="99"/>
      <c r="GIF20" s="98"/>
      <c r="GIH20" s="99"/>
      <c r="GIK20" s="98"/>
      <c r="GIM20" s="99"/>
      <c r="GIP20" s="98"/>
      <c r="GIR20" s="99"/>
      <c r="GIU20" s="98"/>
      <c r="GIW20" s="99"/>
      <c r="GIZ20" s="98"/>
      <c r="GJB20" s="99"/>
      <c r="GJE20" s="98"/>
      <c r="GJG20" s="99"/>
      <c r="GJJ20" s="98"/>
      <c r="GJL20" s="99"/>
      <c r="GJO20" s="98"/>
      <c r="GJQ20" s="99"/>
      <c r="GJT20" s="98"/>
      <c r="GJV20" s="99"/>
      <c r="GJY20" s="98"/>
      <c r="GKA20" s="99"/>
      <c r="GKD20" s="98"/>
      <c r="GKF20" s="99"/>
      <c r="GKI20" s="98"/>
      <c r="GKK20" s="99"/>
      <c r="GKN20" s="98"/>
      <c r="GKP20" s="99"/>
      <c r="GKS20" s="98"/>
      <c r="GKU20" s="99"/>
      <c r="GKX20" s="98"/>
      <c r="GKZ20" s="99"/>
      <c r="GLC20" s="98"/>
      <c r="GLE20" s="99"/>
      <c r="GLH20" s="98"/>
      <c r="GLJ20" s="99"/>
      <c r="GLM20" s="98"/>
      <c r="GLO20" s="99"/>
      <c r="GLR20" s="98"/>
      <c r="GLT20" s="99"/>
      <c r="GLW20" s="98"/>
      <c r="GLY20" s="99"/>
      <c r="GMB20" s="98"/>
      <c r="GMD20" s="99"/>
      <c r="GMG20" s="98"/>
      <c r="GMI20" s="99"/>
      <c r="GML20" s="98"/>
      <c r="GMN20" s="99"/>
      <c r="GMQ20" s="98"/>
      <c r="GMS20" s="99"/>
      <c r="GMV20" s="98"/>
      <c r="GMX20" s="99"/>
      <c r="GNA20" s="98"/>
      <c r="GNC20" s="99"/>
      <c r="GNF20" s="98"/>
      <c r="GNH20" s="99"/>
      <c r="GNK20" s="98"/>
      <c r="GNM20" s="99"/>
      <c r="GNP20" s="98"/>
      <c r="GNR20" s="99"/>
      <c r="GNU20" s="98"/>
      <c r="GNW20" s="99"/>
      <c r="GNZ20" s="98"/>
      <c r="GOB20" s="99"/>
      <c r="GOE20" s="98"/>
      <c r="GOG20" s="99"/>
      <c r="GOJ20" s="98"/>
      <c r="GOL20" s="99"/>
      <c r="GOO20" s="98"/>
      <c r="GOQ20" s="99"/>
      <c r="GOT20" s="98"/>
      <c r="GOV20" s="99"/>
      <c r="GOY20" s="98"/>
      <c r="GPA20" s="99"/>
      <c r="GPD20" s="98"/>
      <c r="GPF20" s="99"/>
      <c r="GPI20" s="98"/>
      <c r="GPK20" s="99"/>
      <c r="GPN20" s="98"/>
      <c r="GPP20" s="99"/>
      <c r="GPS20" s="98"/>
      <c r="GPU20" s="99"/>
      <c r="GPX20" s="98"/>
      <c r="GPZ20" s="99"/>
      <c r="GQC20" s="98"/>
      <c r="GQE20" s="99"/>
      <c r="GQH20" s="98"/>
      <c r="GQJ20" s="99"/>
      <c r="GQM20" s="98"/>
      <c r="GQO20" s="99"/>
      <c r="GQR20" s="98"/>
      <c r="GQT20" s="99"/>
      <c r="GQW20" s="98"/>
      <c r="GQY20" s="99"/>
      <c r="GRB20" s="98"/>
      <c r="GRD20" s="99"/>
      <c r="GRG20" s="98"/>
      <c r="GRI20" s="99"/>
      <c r="GRL20" s="98"/>
      <c r="GRN20" s="99"/>
      <c r="GRQ20" s="98"/>
      <c r="GRS20" s="99"/>
      <c r="GRV20" s="98"/>
      <c r="GRX20" s="99"/>
      <c r="GSA20" s="98"/>
      <c r="GSC20" s="99"/>
      <c r="GSF20" s="98"/>
      <c r="GSH20" s="99"/>
      <c r="GSK20" s="98"/>
      <c r="GSM20" s="99"/>
      <c r="GSP20" s="98"/>
      <c r="GSR20" s="99"/>
      <c r="GSU20" s="98"/>
      <c r="GSW20" s="99"/>
      <c r="GSZ20" s="98"/>
      <c r="GTB20" s="99"/>
      <c r="GTE20" s="98"/>
      <c r="GTG20" s="99"/>
      <c r="GTJ20" s="98"/>
      <c r="GTL20" s="99"/>
      <c r="GTO20" s="98"/>
      <c r="GTQ20" s="99"/>
      <c r="GTT20" s="98"/>
      <c r="GTV20" s="99"/>
      <c r="GTY20" s="98"/>
      <c r="GUA20" s="99"/>
      <c r="GUD20" s="98"/>
      <c r="GUF20" s="99"/>
      <c r="GUI20" s="98"/>
      <c r="GUK20" s="99"/>
      <c r="GUN20" s="98"/>
      <c r="GUP20" s="99"/>
      <c r="GUS20" s="98"/>
      <c r="GUU20" s="99"/>
      <c r="GUX20" s="98"/>
      <c r="GUZ20" s="99"/>
      <c r="GVC20" s="98"/>
      <c r="GVE20" s="99"/>
      <c r="GVH20" s="98"/>
      <c r="GVJ20" s="99"/>
      <c r="GVM20" s="98"/>
      <c r="GVO20" s="99"/>
      <c r="GVR20" s="98"/>
      <c r="GVT20" s="99"/>
      <c r="GVW20" s="98"/>
      <c r="GVY20" s="99"/>
      <c r="GWB20" s="98"/>
      <c r="GWD20" s="99"/>
      <c r="GWG20" s="98"/>
      <c r="GWI20" s="99"/>
      <c r="GWL20" s="98"/>
      <c r="GWN20" s="99"/>
      <c r="GWQ20" s="98"/>
      <c r="GWS20" s="99"/>
      <c r="GWV20" s="98"/>
      <c r="GWX20" s="99"/>
      <c r="GXA20" s="98"/>
      <c r="GXC20" s="99"/>
      <c r="GXF20" s="98"/>
      <c r="GXH20" s="99"/>
      <c r="GXK20" s="98"/>
      <c r="GXM20" s="99"/>
      <c r="GXP20" s="98"/>
      <c r="GXR20" s="99"/>
      <c r="GXU20" s="98"/>
      <c r="GXW20" s="99"/>
      <c r="GXZ20" s="98"/>
      <c r="GYB20" s="99"/>
      <c r="GYE20" s="98"/>
      <c r="GYG20" s="99"/>
      <c r="GYJ20" s="98"/>
      <c r="GYL20" s="99"/>
      <c r="GYO20" s="98"/>
      <c r="GYQ20" s="99"/>
      <c r="GYT20" s="98"/>
      <c r="GYV20" s="99"/>
      <c r="GYY20" s="98"/>
      <c r="GZA20" s="99"/>
      <c r="GZD20" s="98"/>
      <c r="GZF20" s="99"/>
      <c r="GZI20" s="98"/>
      <c r="GZK20" s="99"/>
      <c r="GZN20" s="98"/>
      <c r="GZP20" s="99"/>
      <c r="GZS20" s="98"/>
      <c r="GZU20" s="99"/>
      <c r="GZX20" s="98"/>
      <c r="GZZ20" s="99"/>
      <c r="HAC20" s="98"/>
      <c r="HAE20" s="99"/>
      <c r="HAH20" s="98"/>
      <c r="HAJ20" s="99"/>
      <c r="HAM20" s="98"/>
      <c r="HAO20" s="99"/>
      <c r="HAR20" s="98"/>
      <c r="HAT20" s="99"/>
      <c r="HAW20" s="98"/>
      <c r="HAY20" s="99"/>
      <c r="HBB20" s="98"/>
      <c r="HBD20" s="99"/>
      <c r="HBG20" s="98"/>
      <c r="HBI20" s="99"/>
      <c r="HBL20" s="98"/>
      <c r="HBN20" s="99"/>
      <c r="HBQ20" s="98"/>
      <c r="HBS20" s="99"/>
      <c r="HBV20" s="98"/>
      <c r="HBX20" s="99"/>
      <c r="HCA20" s="98"/>
      <c r="HCC20" s="99"/>
      <c r="HCF20" s="98"/>
      <c r="HCH20" s="99"/>
      <c r="HCK20" s="98"/>
      <c r="HCM20" s="99"/>
      <c r="HCP20" s="98"/>
      <c r="HCR20" s="99"/>
      <c r="HCU20" s="98"/>
      <c r="HCW20" s="99"/>
      <c r="HCZ20" s="98"/>
      <c r="HDB20" s="99"/>
      <c r="HDE20" s="98"/>
      <c r="HDG20" s="99"/>
      <c r="HDJ20" s="98"/>
      <c r="HDL20" s="99"/>
      <c r="HDO20" s="98"/>
      <c r="HDQ20" s="99"/>
      <c r="HDT20" s="98"/>
      <c r="HDV20" s="99"/>
      <c r="HDY20" s="98"/>
      <c r="HEA20" s="99"/>
      <c r="HED20" s="98"/>
      <c r="HEF20" s="99"/>
      <c r="HEI20" s="98"/>
      <c r="HEK20" s="99"/>
      <c r="HEN20" s="98"/>
      <c r="HEP20" s="99"/>
      <c r="HES20" s="98"/>
      <c r="HEU20" s="99"/>
      <c r="HEX20" s="98"/>
      <c r="HEZ20" s="99"/>
      <c r="HFC20" s="98"/>
      <c r="HFE20" s="99"/>
      <c r="HFH20" s="98"/>
      <c r="HFJ20" s="99"/>
      <c r="HFM20" s="98"/>
      <c r="HFO20" s="99"/>
      <c r="HFR20" s="98"/>
      <c r="HFT20" s="99"/>
      <c r="HFW20" s="98"/>
      <c r="HFY20" s="99"/>
      <c r="HGB20" s="98"/>
      <c r="HGD20" s="99"/>
      <c r="HGG20" s="98"/>
      <c r="HGI20" s="99"/>
      <c r="HGL20" s="98"/>
      <c r="HGN20" s="99"/>
      <c r="HGQ20" s="98"/>
      <c r="HGS20" s="99"/>
      <c r="HGV20" s="98"/>
      <c r="HGX20" s="99"/>
      <c r="HHA20" s="98"/>
      <c r="HHC20" s="99"/>
      <c r="HHF20" s="98"/>
      <c r="HHH20" s="99"/>
      <c r="HHK20" s="98"/>
      <c r="HHM20" s="99"/>
      <c r="HHP20" s="98"/>
      <c r="HHR20" s="99"/>
      <c r="HHU20" s="98"/>
      <c r="HHW20" s="99"/>
      <c r="HHZ20" s="98"/>
      <c r="HIB20" s="99"/>
      <c r="HIE20" s="98"/>
      <c r="HIG20" s="99"/>
      <c r="HIJ20" s="98"/>
      <c r="HIL20" s="99"/>
      <c r="HIO20" s="98"/>
      <c r="HIQ20" s="99"/>
      <c r="HIT20" s="98"/>
      <c r="HIV20" s="99"/>
      <c r="HIY20" s="98"/>
      <c r="HJA20" s="99"/>
      <c r="HJD20" s="98"/>
      <c r="HJF20" s="99"/>
      <c r="HJI20" s="98"/>
      <c r="HJK20" s="99"/>
      <c r="HJN20" s="98"/>
      <c r="HJP20" s="99"/>
      <c r="HJS20" s="98"/>
      <c r="HJU20" s="99"/>
      <c r="HJX20" s="98"/>
      <c r="HJZ20" s="99"/>
      <c r="HKC20" s="98"/>
      <c r="HKE20" s="99"/>
      <c r="HKH20" s="98"/>
      <c r="HKJ20" s="99"/>
      <c r="HKM20" s="98"/>
      <c r="HKO20" s="99"/>
      <c r="HKR20" s="98"/>
      <c r="HKT20" s="99"/>
      <c r="HKW20" s="98"/>
      <c r="HKY20" s="99"/>
      <c r="HLB20" s="98"/>
      <c r="HLD20" s="99"/>
      <c r="HLG20" s="98"/>
      <c r="HLI20" s="99"/>
      <c r="HLL20" s="98"/>
      <c r="HLN20" s="99"/>
      <c r="HLQ20" s="98"/>
      <c r="HLS20" s="99"/>
      <c r="HLV20" s="98"/>
      <c r="HLX20" s="99"/>
      <c r="HMA20" s="98"/>
      <c r="HMC20" s="99"/>
      <c r="HMF20" s="98"/>
      <c r="HMH20" s="99"/>
      <c r="HMK20" s="98"/>
      <c r="HMM20" s="99"/>
      <c r="HMP20" s="98"/>
      <c r="HMR20" s="99"/>
      <c r="HMU20" s="98"/>
      <c r="HMW20" s="99"/>
      <c r="HMZ20" s="98"/>
      <c r="HNB20" s="99"/>
      <c r="HNE20" s="98"/>
      <c r="HNG20" s="99"/>
      <c r="HNJ20" s="98"/>
      <c r="HNL20" s="99"/>
      <c r="HNO20" s="98"/>
      <c r="HNQ20" s="99"/>
      <c r="HNT20" s="98"/>
      <c r="HNV20" s="99"/>
      <c r="HNY20" s="98"/>
      <c r="HOA20" s="99"/>
      <c r="HOD20" s="98"/>
      <c r="HOF20" s="99"/>
      <c r="HOI20" s="98"/>
      <c r="HOK20" s="99"/>
      <c r="HON20" s="98"/>
      <c r="HOP20" s="99"/>
      <c r="HOS20" s="98"/>
      <c r="HOU20" s="99"/>
      <c r="HOX20" s="98"/>
      <c r="HOZ20" s="99"/>
      <c r="HPC20" s="98"/>
      <c r="HPE20" s="99"/>
      <c r="HPH20" s="98"/>
      <c r="HPJ20" s="99"/>
      <c r="HPM20" s="98"/>
      <c r="HPO20" s="99"/>
      <c r="HPR20" s="98"/>
      <c r="HPT20" s="99"/>
      <c r="HPW20" s="98"/>
      <c r="HPY20" s="99"/>
      <c r="HQB20" s="98"/>
      <c r="HQD20" s="99"/>
      <c r="HQG20" s="98"/>
      <c r="HQI20" s="99"/>
      <c r="HQL20" s="98"/>
      <c r="HQN20" s="99"/>
      <c r="HQQ20" s="98"/>
      <c r="HQS20" s="99"/>
      <c r="HQV20" s="98"/>
      <c r="HQX20" s="99"/>
      <c r="HRA20" s="98"/>
      <c r="HRC20" s="99"/>
      <c r="HRF20" s="98"/>
      <c r="HRH20" s="99"/>
      <c r="HRK20" s="98"/>
      <c r="HRM20" s="99"/>
      <c r="HRP20" s="98"/>
      <c r="HRR20" s="99"/>
      <c r="HRU20" s="98"/>
      <c r="HRW20" s="99"/>
      <c r="HRZ20" s="98"/>
      <c r="HSB20" s="99"/>
      <c r="HSE20" s="98"/>
      <c r="HSG20" s="99"/>
      <c r="HSJ20" s="98"/>
      <c r="HSL20" s="99"/>
      <c r="HSO20" s="98"/>
      <c r="HSQ20" s="99"/>
      <c r="HST20" s="98"/>
      <c r="HSV20" s="99"/>
      <c r="HSY20" s="98"/>
      <c r="HTA20" s="99"/>
      <c r="HTD20" s="98"/>
      <c r="HTF20" s="99"/>
      <c r="HTI20" s="98"/>
      <c r="HTK20" s="99"/>
      <c r="HTN20" s="98"/>
      <c r="HTP20" s="99"/>
      <c r="HTS20" s="98"/>
      <c r="HTU20" s="99"/>
      <c r="HTX20" s="98"/>
      <c r="HTZ20" s="99"/>
      <c r="HUC20" s="98"/>
      <c r="HUE20" s="99"/>
      <c r="HUH20" s="98"/>
      <c r="HUJ20" s="99"/>
      <c r="HUM20" s="98"/>
      <c r="HUO20" s="99"/>
      <c r="HUR20" s="98"/>
      <c r="HUT20" s="99"/>
      <c r="HUW20" s="98"/>
      <c r="HUY20" s="99"/>
      <c r="HVB20" s="98"/>
      <c r="HVD20" s="99"/>
      <c r="HVG20" s="98"/>
      <c r="HVI20" s="99"/>
      <c r="HVL20" s="98"/>
      <c r="HVN20" s="99"/>
      <c r="HVQ20" s="98"/>
      <c r="HVS20" s="99"/>
      <c r="HVV20" s="98"/>
      <c r="HVX20" s="99"/>
      <c r="HWA20" s="98"/>
      <c r="HWC20" s="99"/>
      <c r="HWF20" s="98"/>
      <c r="HWH20" s="99"/>
      <c r="HWK20" s="98"/>
      <c r="HWM20" s="99"/>
      <c r="HWP20" s="98"/>
      <c r="HWR20" s="99"/>
      <c r="HWU20" s="98"/>
      <c r="HWW20" s="99"/>
      <c r="HWZ20" s="98"/>
      <c r="HXB20" s="99"/>
      <c r="HXE20" s="98"/>
      <c r="HXG20" s="99"/>
      <c r="HXJ20" s="98"/>
      <c r="HXL20" s="99"/>
      <c r="HXO20" s="98"/>
      <c r="HXQ20" s="99"/>
      <c r="HXT20" s="98"/>
      <c r="HXV20" s="99"/>
      <c r="HXY20" s="98"/>
      <c r="HYA20" s="99"/>
      <c r="HYD20" s="98"/>
      <c r="HYF20" s="99"/>
      <c r="HYI20" s="98"/>
      <c r="HYK20" s="99"/>
      <c r="HYN20" s="98"/>
      <c r="HYP20" s="99"/>
      <c r="HYS20" s="98"/>
      <c r="HYU20" s="99"/>
      <c r="HYX20" s="98"/>
      <c r="HYZ20" s="99"/>
      <c r="HZC20" s="98"/>
      <c r="HZE20" s="99"/>
      <c r="HZH20" s="98"/>
      <c r="HZJ20" s="99"/>
      <c r="HZM20" s="98"/>
      <c r="HZO20" s="99"/>
      <c r="HZR20" s="98"/>
      <c r="HZT20" s="99"/>
      <c r="HZW20" s="98"/>
      <c r="HZY20" s="99"/>
      <c r="IAB20" s="98"/>
      <c r="IAD20" s="99"/>
      <c r="IAG20" s="98"/>
      <c r="IAI20" s="99"/>
      <c r="IAL20" s="98"/>
      <c r="IAN20" s="99"/>
      <c r="IAQ20" s="98"/>
      <c r="IAS20" s="99"/>
      <c r="IAV20" s="98"/>
      <c r="IAX20" s="99"/>
      <c r="IBA20" s="98"/>
      <c r="IBC20" s="99"/>
      <c r="IBF20" s="98"/>
      <c r="IBH20" s="99"/>
      <c r="IBK20" s="98"/>
      <c r="IBM20" s="99"/>
      <c r="IBP20" s="98"/>
      <c r="IBR20" s="99"/>
      <c r="IBU20" s="98"/>
      <c r="IBW20" s="99"/>
      <c r="IBZ20" s="98"/>
      <c r="ICB20" s="99"/>
      <c r="ICE20" s="98"/>
      <c r="ICG20" s="99"/>
      <c r="ICJ20" s="98"/>
      <c r="ICL20" s="99"/>
      <c r="ICO20" s="98"/>
      <c r="ICQ20" s="99"/>
      <c r="ICT20" s="98"/>
      <c r="ICV20" s="99"/>
      <c r="ICY20" s="98"/>
      <c r="IDA20" s="99"/>
      <c r="IDD20" s="98"/>
      <c r="IDF20" s="99"/>
      <c r="IDI20" s="98"/>
      <c r="IDK20" s="99"/>
      <c r="IDN20" s="98"/>
      <c r="IDP20" s="99"/>
      <c r="IDS20" s="98"/>
      <c r="IDU20" s="99"/>
      <c r="IDX20" s="98"/>
      <c r="IDZ20" s="99"/>
      <c r="IEC20" s="98"/>
      <c r="IEE20" s="99"/>
      <c r="IEH20" s="98"/>
      <c r="IEJ20" s="99"/>
      <c r="IEM20" s="98"/>
      <c r="IEO20" s="99"/>
      <c r="IER20" s="98"/>
      <c r="IET20" s="99"/>
      <c r="IEW20" s="98"/>
      <c r="IEY20" s="99"/>
      <c r="IFB20" s="98"/>
      <c r="IFD20" s="99"/>
      <c r="IFG20" s="98"/>
      <c r="IFI20" s="99"/>
      <c r="IFL20" s="98"/>
      <c r="IFN20" s="99"/>
      <c r="IFQ20" s="98"/>
      <c r="IFS20" s="99"/>
      <c r="IFV20" s="98"/>
      <c r="IFX20" s="99"/>
      <c r="IGA20" s="98"/>
      <c r="IGC20" s="99"/>
      <c r="IGF20" s="98"/>
      <c r="IGH20" s="99"/>
      <c r="IGK20" s="98"/>
      <c r="IGM20" s="99"/>
      <c r="IGP20" s="98"/>
      <c r="IGR20" s="99"/>
      <c r="IGU20" s="98"/>
      <c r="IGW20" s="99"/>
      <c r="IGZ20" s="98"/>
      <c r="IHB20" s="99"/>
      <c r="IHE20" s="98"/>
      <c r="IHG20" s="99"/>
      <c r="IHJ20" s="98"/>
      <c r="IHL20" s="99"/>
      <c r="IHO20" s="98"/>
      <c r="IHQ20" s="99"/>
      <c r="IHT20" s="98"/>
      <c r="IHV20" s="99"/>
      <c r="IHY20" s="98"/>
      <c r="IIA20" s="99"/>
      <c r="IID20" s="98"/>
      <c r="IIF20" s="99"/>
      <c r="III20" s="98"/>
      <c r="IIK20" s="99"/>
      <c r="IIN20" s="98"/>
      <c r="IIP20" s="99"/>
      <c r="IIS20" s="98"/>
      <c r="IIU20" s="99"/>
      <c r="IIX20" s="98"/>
      <c r="IIZ20" s="99"/>
      <c r="IJC20" s="98"/>
      <c r="IJE20" s="99"/>
      <c r="IJH20" s="98"/>
      <c r="IJJ20" s="99"/>
      <c r="IJM20" s="98"/>
      <c r="IJO20" s="99"/>
      <c r="IJR20" s="98"/>
      <c r="IJT20" s="99"/>
      <c r="IJW20" s="98"/>
      <c r="IJY20" s="99"/>
      <c r="IKB20" s="98"/>
      <c r="IKD20" s="99"/>
      <c r="IKG20" s="98"/>
      <c r="IKI20" s="99"/>
      <c r="IKL20" s="98"/>
      <c r="IKN20" s="99"/>
      <c r="IKQ20" s="98"/>
      <c r="IKS20" s="99"/>
      <c r="IKV20" s="98"/>
      <c r="IKX20" s="99"/>
      <c r="ILA20" s="98"/>
      <c r="ILC20" s="99"/>
      <c r="ILF20" s="98"/>
      <c r="ILH20" s="99"/>
      <c r="ILK20" s="98"/>
      <c r="ILM20" s="99"/>
      <c r="ILP20" s="98"/>
      <c r="ILR20" s="99"/>
      <c r="ILU20" s="98"/>
      <c r="ILW20" s="99"/>
      <c r="ILZ20" s="98"/>
      <c r="IMB20" s="99"/>
      <c r="IME20" s="98"/>
      <c r="IMG20" s="99"/>
      <c r="IMJ20" s="98"/>
      <c r="IML20" s="99"/>
      <c r="IMO20" s="98"/>
      <c r="IMQ20" s="99"/>
      <c r="IMT20" s="98"/>
      <c r="IMV20" s="99"/>
      <c r="IMY20" s="98"/>
      <c r="INA20" s="99"/>
      <c r="IND20" s="98"/>
      <c r="INF20" s="99"/>
      <c r="INI20" s="98"/>
      <c r="INK20" s="99"/>
      <c r="INN20" s="98"/>
      <c r="INP20" s="99"/>
      <c r="INS20" s="98"/>
      <c r="INU20" s="99"/>
      <c r="INX20" s="98"/>
      <c r="INZ20" s="99"/>
      <c r="IOC20" s="98"/>
      <c r="IOE20" s="99"/>
      <c r="IOH20" s="98"/>
      <c r="IOJ20" s="99"/>
      <c r="IOM20" s="98"/>
      <c r="IOO20" s="99"/>
      <c r="IOR20" s="98"/>
      <c r="IOT20" s="99"/>
      <c r="IOW20" s="98"/>
      <c r="IOY20" s="99"/>
      <c r="IPB20" s="98"/>
      <c r="IPD20" s="99"/>
      <c r="IPG20" s="98"/>
      <c r="IPI20" s="99"/>
      <c r="IPL20" s="98"/>
      <c r="IPN20" s="99"/>
      <c r="IPQ20" s="98"/>
      <c r="IPS20" s="99"/>
      <c r="IPV20" s="98"/>
      <c r="IPX20" s="99"/>
      <c r="IQA20" s="98"/>
      <c r="IQC20" s="99"/>
      <c r="IQF20" s="98"/>
      <c r="IQH20" s="99"/>
      <c r="IQK20" s="98"/>
      <c r="IQM20" s="99"/>
      <c r="IQP20" s="98"/>
      <c r="IQR20" s="99"/>
      <c r="IQU20" s="98"/>
      <c r="IQW20" s="99"/>
      <c r="IQZ20" s="98"/>
      <c r="IRB20" s="99"/>
      <c r="IRE20" s="98"/>
      <c r="IRG20" s="99"/>
      <c r="IRJ20" s="98"/>
      <c r="IRL20" s="99"/>
      <c r="IRO20" s="98"/>
      <c r="IRQ20" s="99"/>
      <c r="IRT20" s="98"/>
      <c r="IRV20" s="99"/>
      <c r="IRY20" s="98"/>
      <c r="ISA20" s="99"/>
      <c r="ISD20" s="98"/>
      <c r="ISF20" s="99"/>
      <c r="ISI20" s="98"/>
      <c r="ISK20" s="99"/>
      <c r="ISN20" s="98"/>
      <c r="ISP20" s="99"/>
      <c r="ISS20" s="98"/>
      <c r="ISU20" s="99"/>
      <c r="ISX20" s="98"/>
      <c r="ISZ20" s="99"/>
      <c r="ITC20" s="98"/>
      <c r="ITE20" s="99"/>
      <c r="ITH20" s="98"/>
      <c r="ITJ20" s="99"/>
      <c r="ITM20" s="98"/>
      <c r="ITO20" s="99"/>
      <c r="ITR20" s="98"/>
      <c r="ITT20" s="99"/>
      <c r="ITW20" s="98"/>
      <c r="ITY20" s="99"/>
      <c r="IUB20" s="98"/>
      <c r="IUD20" s="99"/>
      <c r="IUG20" s="98"/>
      <c r="IUI20" s="99"/>
      <c r="IUL20" s="98"/>
      <c r="IUN20" s="99"/>
      <c r="IUQ20" s="98"/>
      <c r="IUS20" s="99"/>
      <c r="IUV20" s="98"/>
      <c r="IUX20" s="99"/>
      <c r="IVA20" s="98"/>
      <c r="IVC20" s="99"/>
      <c r="IVF20" s="98"/>
      <c r="IVH20" s="99"/>
      <c r="IVK20" s="98"/>
      <c r="IVM20" s="99"/>
      <c r="IVP20" s="98"/>
      <c r="IVR20" s="99"/>
      <c r="IVU20" s="98"/>
      <c r="IVW20" s="99"/>
      <c r="IVZ20" s="98"/>
      <c r="IWB20" s="99"/>
      <c r="IWE20" s="98"/>
      <c r="IWG20" s="99"/>
      <c r="IWJ20" s="98"/>
      <c r="IWL20" s="99"/>
      <c r="IWO20" s="98"/>
      <c r="IWQ20" s="99"/>
      <c r="IWT20" s="98"/>
      <c r="IWV20" s="99"/>
      <c r="IWY20" s="98"/>
      <c r="IXA20" s="99"/>
      <c r="IXD20" s="98"/>
      <c r="IXF20" s="99"/>
      <c r="IXI20" s="98"/>
      <c r="IXK20" s="99"/>
      <c r="IXN20" s="98"/>
      <c r="IXP20" s="99"/>
      <c r="IXS20" s="98"/>
      <c r="IXU20" s="99"/>
      <c r="IXX20" s="98"/>
      <c r="IXZ20" s="99"/>
      <c r="IYC20" s="98"/>
      <c r="IYE20" s="99"/>
      <c r="IYH20" s="98"/>
      <c r="IYJ20" s="99"/>
      <c r="IYM20" s="98"/>
      <c r="IYO20" s="99"/>
      <c r="IYR20" s="98"/>
      <c r="IYT20" s="99"/>
      <c r="IYW20" s="98"/>
      <c r="IYY20" s="99"/>
      <c r="IZB20" s="98"/>
      <c r="IZD20" s="99"/>
      <c r="IZG20" s="98"/>
      <c r="IZI20" s="99"/>
      <c r="IZL20" s="98"/>
      <c r="IZN20" s="99"/>
      <c r="IZQ20" s="98"/>
      <c r="IZS20" s="99"/>
      <c r="IZV20" s="98"/>
      <c r="IZX20" s="99"/>
      <c r="JAA20" s="98"/>
      <c r="JAC20" s="99"/>
      <c r="JAF20" s="98"/>
      <c r="JAH20" s="99"/>
      <c r="JAK20" s="98"/>
      <c r="JAM20" s="99"/>
      <c r="JAP20" s="98"/>
      <c r="JAR20" s="99"/>
      <c r="JAU20" s="98"/>
      <c r="JAW20" s="99"/>
      <c r="JAZ20" s="98"/>
      <c r="JBB20" s="99"/>
      <c r="JBE20" s="98"/>
      <c r="JBG20" s="99"/>
      <c r="JBJ20" s="98"/>
      <c r="JBL20" s="99"/>
      <c r="JBO20" s="98"/>
      <c r="JBQ20" s="99"/>
      <c r="JBT20" s="98"/>
      <c r="JBV20" s="99"/>
      <c r="JBY20" s="98"/>
      <c r="JCA20" s="99"/>
      <c r="JCD20" s="98"/>
      <c r="JCF20" s="99"/>
      <c r="JCI20" s="98"/>
      <c r="JCK20" s="99"/>
      <c r="JCN20" s="98"/>
      <c r="JCP20" s="99"/>
      <c r="JCS20" s="98"/>
      <c r="JCU20" s="99"/>
      <c r="JCX20" s="98"/>
      <c r="JCZ20" s="99"/>
      <c r="JDC20" s="98"/>
      <c r="JDE20" s="99"/>
      <c r="JDH20" s="98"/>
      <c r="JDJ20" s="99"/>
      <c r="JDM20" s="98"/>
      <c r="JDO20" s="99"/>
      <c r="JDR20" s="98"/>
      <c r="JDT20" s="99"/>
      <c r="JDW20" s="98"/>
      <c r="JDY20" s="99"/>
      <c r="JEB20" s="98"/>
      <c r="JED20" s="99"/>
      <c r="JEG20" s="98"/>
      <c r="JEI20" s="99"/>
      <c r="JEL20" s="98"/>
      <c r="JEN20" s="99"/>
      <c r="JEQ20" s="98"/>
      <c r="JES20" s="99"/>
      <c r="JEV20" s="98"/>
      <c r="JEX20" s="99"/>
      <c r="JFA20" s="98"/>
      <c r="JFC20" s="99"/>
      <c r="JFF20" s="98"/>
      <c r="JFH20" s="99"/>
      <c r="JFK20" s="98"/>
      <c r="JFM20" s="99"/>
      <c r="JFP20" s="98"/>
      <c r="JFR20" s="99"/>
      <c r="JFU20" s="98"/>
      <c r="JFW20" s="99"/>
      <c r="JFZ20" s="98"/>
      <c r="JGB20" s="99"/>
      <c r="JGE20" s="98"/>
      <c r="JGG20" s="99"/>
      <c r="JGJ20" s="98"/>
      <c r="JGL20" s="99"/>
      <c r="JGO20" s="98"/>
      <c r="JGQ20" s="99"/>
      <c r="JGT20" s="98"/>
      <c r="JGV20" s="99"/>
      <c r="JGY20" s="98"/>
      <c r="JHA20" s="99"/>
      <c r="JHD20" s="98"/>
      <c r="JHF20" s="99"/>
      <c r="JHI20" s="98"/>
      <c r="JHK20" s="99"/>
      <c r="JHN20" s="98"/>
      <c r="JHP20" s="99"/>
      <c r="JHS20" s="98"/>
      <c r="JHU20" s="99"/>
      <c r="JHX20" s="98"/>
      <c r="JHZ20" s="99"/>
      <c r="JIC20" s="98"/>
      <c r="JIE20" s="99"/>
      <c r="JIH20" s="98"/>
      <c r="JIJ20" s="99"/>
      <c r="JIM20" s="98"/>
      <c r="JIO20" s="99"/>
      <c r="JIR20" s="98"/>
      <c r="JIT20" s="99"/>
      <c r="JIW20" s="98"/>
      <c r="JIY20" s="99"/>
      <c r="JJB20" s="98"/>
      <c r="JJD20" s="99"/>
      <c r="JJG20" s="98"/>
      <c r="JJI20" s="99"/>
      <c r="JJL20" s="98"/>
      <c r="JJN20" s="99"/>
      <c r="JJQ20" s="98"/>
      <c r="JJS20" s="99"/>
      <c r="JJV20" s="98"/>
      <c r="JJX20" s="99"/>
      <c r="JKA20" s="98"/>
      <c r="JKC20" s="99"/>
      <c r="JKF20" s="98"/>
      <c r="JKH20" s="99"/>
      <c r="JKK20" s="98"/>
      <c r="JKM20" s="99"/>
      <c r="JKP20" s="98"/>
      <c r="JKR20" s="99"/>
      <c r="JKU20" s="98"/>
      <c r="JKW20" s="99"/>
      <c r="JKZ20" s="98"/>
      <c r="JLB20" s="99"/>
      <c r="JLE20" s="98"/>
      <c r="JLG20" s="99"/>
      <c r="JLJ20" s="98"/>
      <c r="JLL20" s="99"/>
      <c r="JLO20" s="98"/>
      <c r="JLQ20" s="99"/>
      <c r="JLT20" s="98"/>
      <c r="JLV20" s="99"/>
      <c r="JLY20" s="98"/>
      <c r="JMA20" s="99"/>
      <c r="JMD20" s="98"/>
      <c r="JMF20" s="99"/>
      <c r="JMI20" s="98"/>
      <c r="JMK20" s="99"/>
      <c r="JMN20" s="98"/>
      <c r="JMP20" s="99"/>
      <c r="JMS20" s="98"/>
      <c r="JMU20" s="99"/>
      <c r="JMX20" s="98"/>
      <c r="JMZ20" s="99"/>
      <c r="JNC20" s="98"/>
      <c r="JNE20" s="99"/>
      <c r="JNH20" s="98"/>
      <c r="JNJ20" s="99"/>
      <c r="JNM20" s="98"/>
      <c r="JNO20" s="99"/>
      <c r="JNR20" s="98"/>
      <c r="JNT20" s="99"/>
      <c r="JNW20" s="98"/>
      <c r="JNY20" s="99"/>
      <c r="JOB20" s="98"/>
      <c r="JOD20" s="99"/>
      <c r="JOG20" s="98"/>
      <c r="JOI20" s="99"/>
      <c r="JOL20" s="98"/>
      <c r="JON20" s="99"/>
      <c r="JOQ20" s="98"/>
      <c r="JOS20" s="99"/>
      <c r="JOV20" s="98"/>
      <c r="JOX20" s="99"/>
      <c r="JPA20" s="98"/>
      <c r="JPC20" s="99"/>
      <c r="JPF20" s="98"/>
      <c r="JPH20" s="99"/>
      <c r="JPK20" s="98"/>
      <c r="JPM20" s="99"/>
      <c r="JPP20" s="98"/>
      <c r="JPR20" s="99"/>
      <c r="JPU20" s="98"/>
      <c r="JPW20" s="99"/>
      <c r="JPZ20" s="98"/>
      <c r="JQB20" s="99"/>
      <c r="JQE20" s="98"/>
      <c r="JQG20" s="99"/>
      <c r="JQJ20" s="98"/>
      <c r="JQL20" s="99"/>
      <c r="JQO20" s="98"/>
      <c r="JQQ20" s="99"/>
      <c r="JQT20" s="98"/>
      <c r="JQV20" s="99"/>
      <c r="JQY20" s="98"/>
      <c r="JRA20" s="99"/>
      <c r="JRD20" s="98"/>
      <c r="JRF20" s="99"/>
      <c r="JRI20" s="98"/>
      <c r="JRK20" s="99"/>
      <c r="JRN20" s="98"/>
      <c r="JRP20" s="99"/>
      <c r="JRS20" s="98"/>
      <c r="JRU20" s="99"/>
      <c r="JRX20" s="98"/>
      <c r="JRZ20" s="99"/>
      <c r="JSC20" s="98"/>
      <c r="JSE20" s="99"/>
      <c r="JSH20" s="98"/>
      <c r="JSJ20" s="99"/>
      <c r="JSM20" s="98"/>
      <c r="JSO20" s="99"/>
      <c r="JSR20" s="98"/>
      <c r="JST20" s="99"/>
      <c r="JSW20" s="98"/>
      <c r="JSY20" s="99"/>
      <c r="JTB20" s="98"/>
      <c r="JTD20" s="99"/>
      <c r="JTG20" s="98"/>
      <c r="JTI20" s="99"/>
      <c r="JTL20" s="98"/>
      <c r="JTN20" s="99"/>
      <c r="JTQ20" s="98"/>
      <c r="JTS20" s="99"/>
      <c r="JTV20" s="98"/>
      <c r="JTX20" s="99"/>
      <c r="JUA20" s="98"/>
      <c r="JUC20" s="99"/>
      <c r="JUF20" s="98"/>
      <c r="JUH20" s="99"/>
      <c r="JUK20" s="98"/>
      <c r="JUM20" s="99"/>
      <c r="JUP20" s="98"/>
      <c r="JUR20" s="99"/>
      <c r="JUU20" s="98"/>
      <c r="JUW20" s="99"/>
      <c r="JUZ20" s="98"/>
      <c r="JVB20" s="99"/>
      <c r="JVE20" s="98"/>
      <c r="JVG20" s="99"/>
      <c r="JVJ20" s="98"/>
      <c r="JVL20" s="99"/>
      <c r="JVO20" s="98"/>
      <c r="JVQ20" s="99"/>
      <c r="JVT20" s="98"/>
      <c r="JVV20" s="99"/>
      <c r="JVY20" s="98"/>
      <c r="JWA20" s="99"/>
      <c r="JWD20" s="98"/>
      <c r="JWF20" s="99"/>
      <c r="JWI20" s="98"/>
      <c r="JWK20" s="99"/>
      <c r="JWN20" s="98"/>
      <c r="JWP20" s="99"/>
      <c r="JWS20" s="98"/>
      <c r="JWU20" s="99"/>
      <c r="JWX20" s="98"/>
      <c r="JWZ20" s="99"/>
      <c r="JXC20" s="98"/>
      <c r="JXE20" s="99"/>
      <c r="JXH20" s="98"/>
      <c r="JXJ20" s="99"/>
      <c r="JXM20" s="98"/>
      <c r="JXO20" s="99"/>
      <c r="JXR20" s="98"/>
      <c r="JXT20" s="99"/>
      <c r="JXW20" s="98"/>
      <c r="JXY20" s="99"/>
      <c r="JYB20" s="98"/>
      <c r="JYD20" s="99"/>
      <c r="JYG20" s="98"/>
      <c r="JYI20" s="99"/>
      <c r="JYL20" s="98"/>
      <c r="JYN20" s="99"/>
      <c r="JYQ20" s="98"/>
      <c r="JYS20" s="99"/>
      <c r="JYV20" s="98"/>
      <c r="JYX20" s="99"/>
      <c r="JZA20" s="98"/>
      <c r="JZC20" s="99"/>
      <c r="JZF20" s="98"/>
      <c r="JZH20" s="99"/>
      <c r="JZK20" s="98"/>
      <c r="JZM20" s="99"/>
      <c r="JZP20" s="98"/>
      <c r="JZR20" s="99"/>
      <c r="JZU20" s="98"/>
      <c r="JZW20" s="99"/>
      <c r="JZZ20" s="98"/>
      <c r="KAB20" s="99"/>
      <c r="KAE20" s="98"/>
      <c r="KAG20" s="99"/>
      <c r="KAJ20" s="98"/>
      <c r="KAL20" s="99"/>
      <c r="KAO20" s="98"/>
      <c r="KAQ20" s="99"/>
      <c r="KAT20" s="98"/>
      <c r="KAV20" s="99"/>
      <c r="KAY20" s="98"/>
      <c r="KBA20" s="99"/>
      <c r="KBD20" s="98"/>
      <c r="KBF20" s="99"/>
      <c r="KBI20" s="98"/>
      <c r="KBK20" s="99"/>
      <c r="KBN20" s="98"/>
      <c r="KBP20" s="99"/>
      <c r="KBS20" s="98"/>
      <c r="KBU20" s="99"/>
      <c r="KBX20" s="98"/>
      <c r="KBZ20" s="99"/>
      <c r="KCC20" s="98"/>
      <c r="KCE20" s="99"/>
      <c r="KCH20" s="98"/>
      <c r="KCJ20" s="99"/>
      <c r="KCM20" s="98"/>
      <c r="KCO20" s="99"/>
      <c r="KCR20" s="98"/>
      <c r="KCT20" s="99"/>
      <c r="KCW20" s="98"/>
      <c r="KCY20" s="99"/>
      <c r="KDB20" s="98"/>
      <c r="KDD20" s="99"/>
      <c r="KDG20" s="98"/>
      <c r="KDI20" s="99"/>
      <c r="KDL20" s="98"/>
      <c r="KDN20" s="99"/>
      <c r="KDQ20" s="98"/>
      <c r="KDS20" s="99"/>
      <c r="KDV20" s="98"/>
      <c r="KDX20" s="99"/>
      <c r="KEA20" s="98"/>
      <c r="KEC20" s="99"/>
      <c r="KEF20" s="98"/>
      <c r="KEH20" s="99"/>
      <c r="KEK20" s="98"/>
      <c r="KEM20" s="99"/>
      <c r="KEP20" s="98"/>
      <c r="KER20" s="99"/>
      <c r="KEU20" s="98"/>
      <c r="KEW20" s="99"/>
      <c r="KEZ20" s="98"/>
      <c r="KFB20" s="99"/>
      <c r="KFE20" s="98"/>
      <c r="KFG20" s="99"/>
      <c r="KFJ20" s="98"/>
      <c r="KFL20" s="99"/>
      <c r="KFO20" s="98"/>
      <c r="KFQ20" s="99"/>
      <c r="KFT20" s="98"/>
      <c r="KFV20" s="99"/>
      <c r="KFY20" s="98"/>
      <c r="KGA20" s="99"/>
      <c r="KGD20" s="98"/>
      <c r="KGF20" s="99"/>
      <c r="KGI20" s="98"/>
      <c r="KGK20" s="99"/>
      <c r="KGN20" s="98"/>
      <c r="KGP20" s="99"/>
      <c r="KGS20" s="98"/>
      <c r="KGU20" s="99"/>
      <c r="KGX20" s="98"/>
      <c r="KGZ20" s="99"/>
      <c r="KHC20" s="98"/>
      <c r="KHE20" s="99"/>
      <c r="KHH20" s="98"/>
      <c r="KHJ20" s="99"/>
      <c r="KHM20" s="98"/>
      <c r="KHO20" s="99"/>
      <c r="KHR20" s="98"/>
      <c r="KHT20" s="99"/>
      <c r="KHW20" s="98"/>
      <c r="KHY20" s="99"/>
      <c r="KIB20" s="98"/>
      <c r="KID20" s="99"/>
      <c r="KIG20" s="98"/>
      <c r="KII20" s="99"/>
      <c r="KIL20" s="98"/>
      <c r="KIN20" s="99"/>
      <c r="KIQ20" s="98"/>
      <c r="KIS20" s="99"/>
      <c r="KIV20" s="98"/>
      <c r="KIX20" s="99"/>
      <c r="KJA20" s="98"/>
      <c r="KJC20" s="99"/>
      <c r="KJF20" s="98"/>
      <c r="KJH20" s="99"/>
      <c r="KJK20" s="98"/>
      <c r="KJM20" s="99"/>
      <c r="KJP20" s="98"/>
      <c r="KJR20" s="99"/>
      <c r="KJU20" s="98"/>
      <c r="KJW20" s="99"/>
      <c r="KJZ20" s="98"/>
      <c r="KKB20" s="99"/>
      <c r="KKE20" s="98"/>
      <c r="KKG20" s="99"/>
      <c r="KKJ20" s="98"/>
      <c r="KKL20" s="99"/>
      <c r="KKO20" s="98"/>
      <c r="KKQ20" s="99"/>
      <c r="KKT20" s="98"/>
      <c r="KKV20" s="99"/>
      <c r="KKY20" s="98"/>
      <c r="KLA20" s="99"/>
      <c r="KLD20" s="98"/>
      <c r="KLF20" s="99"/>
      <c r="KLI20" s="98"/>
      <c r="KLK20" s="99"/>
      <c r="KLN20" s="98"/>
      <c r="KLP20" s="99"/>
      <c r="KLS20" s="98"/>
      <c r="KLU20" s="99"/>
      <c r="KLX20" s="98"/>
      <c r="KLZ20" s="99"/>
      <c r="KMC20" s="98"/>
      <c r="KME20" s="99"/>
      <c r="KMH20" s="98"/>
      <c r="KMJ20" s="99"/>
      <c r="KMM20" s="98"/>
      <c r="KMO20" s="99"/>
      <c r="KMR20" s="98"/>
      <c r="KMT20" s="99"/>
      <c r="KMW20" s="98"/>
      <c r="KMY20" s="99"/>
      <c r="KNB20" s="98"/>
      <c r="KND20" s="99"/>
      <c r="KNG20" s="98"/>
      <c r="KNI20" s="99"/>
      <c r="KNL20" s="98"/>
      <c r="KNN20" s="99"/>
      <c r="KNQ20" s="98"/>
      <c r="KNS20" s="99"/>
      <c r="KNV20" s="98"/>
      <c r="KNX20" s="99"/>
      <c r="KOA20" s="98"/>
      <c r="KOC20" s="99"/>
      <c r="KOF20" s="98"/>
      <c r="KOH20" s="99"/>
      <c r="KOK20" s="98"/>
      <c r="KOM20" s="99"/>
      <c r="KOP20" s="98"/>
      <c r="KOR20" s="99"/>
      <c r="KOU20" s="98"/>
      <c r="KOW20" s="99"/>
      <c r="KOZ20" s="98"/>
      <c r="KPB20" s="99"/>
      <c r="KPE20" s="98"/>
      <c r="KPG20" s="99"/>
      <c r="KPJ20" s="98"/>
      <c r="KPL20" s="99"/>
      <c r="KPO20" s="98"/>
      <c r="KPQ20" s="99"/>
      <c r="KPT20" s="98"/>
      <c r="KPV20" s="99"/>
      <c r="KPY20" s="98"/>
      <c r="KQA20" s="99"/>
      <c r="KQD20" s="98"/>
      <c r="KQF20" s="99"/>
      <c r="KQI20" s="98"/>
      <c r="KQK20" s="99"/>
      <c r="KQN20" s="98"/>
      <c r="KQP20" s="99"/>
      <c r="KQS20" s="98"/>
      <c r="KQU20" s="99"/>
      <c r="KQX20" s="98"/>
      <c r="KQZ20" s="99"/>
      <c r="KRC20" s="98"/>
      <c r="KRE20" s="99"/>
      <c r="KRH20" s="98"/>
      <c r="KRJ20" s="99"/>
      <c r="KRM20" s="98"/>
      <c r="KRO20" s="99"/>
      <c r="KRR20" s="98"/>
      <c r="KRT20" s="99"/>
      <c r="KRW20" s="98"/>
      <c r="KRY20" s="99"/>
      <c r="KSB20" s="98"/>
      <c r="KSD20" s="99"/>
      <c r="KSG20" s="98"/>
      <c r="KSI20" s="99"/>
      <c r="KSL20" s="98"/>
      <c r="KSN20" s="99"/>
      <c r="KSQ20" s="98"/>
      <c r="KSS20" s="99"/>
      <c r="KSV20" s="98"/>
      <c r="KSX20" s="99"/>
      <c r="KTA20" s="98"/>
      <c r="KTC20" s="99"/>
      <c r="KTF20" s="98"/>
      <c r="KTH20" s="99"/>
      <c r="KTK20" s="98"/>
      <c r="KTM20" s="99"/>
      <c r="KTP20" s="98"/>
      <c r="KTR20" s="99"/>
      <c r="KTU20" s="98"/>
      <c r="KTW20" s="99"/>
      <c r="KTZ20" s="98"/>
      <c r="KUB20" s="99"/>
      <c r="KUE20" s="98"/>
      <c r="KUG20" s="99"/>
      <c r="KUJ20" s="98"/>
      <c r="KUL20" s="99"/>
      <c r="KUO20" s="98"/>
      <c r="KUQ20" s="99"/>
      <c r="KUT20" s="98"/>
      <c r="KUV20" s="99"/>
      <c r="KUY20" s="98"/>
      <c r="KVA20" s="99"/>
      <c r="KVD20" s="98"/>
      <c r="KVF20" s="99"/>
      <c r="KVI20" s="98"/>
      <c r="KVK20" s="99"/>
      <c r="KVN20" s="98"/>
      <c r="KVP20" s="99"/>
      <c r="KVS20" s="98"/>
      <c r="KVU20" s="99"/>
      <c r="KVX20" s="98"/>
      <c r="KVZ20" s="99"/>
      <c r="KWC20" s="98"/>
      <c r="KWE20" s="99"/>
      <c r="KWH20" s="98"/>
      <c r="KWJ20" s="99"/>
      <c r="KWM20" s="98"/>
      <c r="KWO20" s="99"/>
      <c r="KWR20" s="98"/>
      <c r="KWT20" s="99"/>
      <c r="KWW20" s="98"/>
      <c r="KWY20" s="99"/>
      <c r="KXB20" s="98"/>
      <c r="KXD20" s="99"/>
      <c r="KXG20" s="98"/>
      <c r="KXI20" s="99"/>
      <c r="KXL20" s="98"/>
      <c r="KXN20" s="99"/>
      <c r="KXQ20" s="98"/>
      <c r="KXS20" s="99"/>
      <c r="KXV20" s="98"/>
      <c r="KXX20" s="99"/>
      <c r="KYA20" s="98"/>
      <c r="KYC20" s="99"/>
      <c r="KYF20" s="98"/>
      <c r="KYH20" s="99"/>
      <c r="KYK20" s="98"/>
      <c r="KYM20" s="99"/>
      <c r="KYP20" s="98"/>
      <c r="KYR20" s="99"/>
      <c r="KYU20" s="98"/>
      <c r="KYW20" s="99"/>
      <c r="KYZ20" s="98"/>
      <c r="KZB20" s="99"/>
      <c r="KZE20" s="98"/>
      <c r="KZG20" s="99"/>
      <c r="KZJ20" s="98"/>
      <c r="KZL20" s="99"/>
      <c r="KZO20" s="98"/>
      <c r="KZQ20" s="99"/>
      <c r="KZT20" s="98"/>
      <c r="KZV20" s="99"/>
      <c r="KZY20" s="98"/>
      <c r="LAA20" s="99"/>
      <c r="LAD20" s="98"/>
      <c r="LAF20" s="99"/>
      <c r="LAI20" s="98"/>
      <c r="LAK20" s="99"/>
      <c r="LAN20" s="98"/>
      <c r="LAP20" s="99"/>
      <c r="LAS20" s="98"/>
      <c r="LAU20" s="99"/>
      <c r="LAX20" s="98"/>
      <c r="LAZ20" s="99"/>
      <c r="LBC20" s="98"/>
      <c r="LBE20" s="99"/>
      <c r="LBH20" s="98"/>
      <c r="LBJ20" s="99"/>
      <c r="LBM20" s="98"/>
      <c r="LBO20" s="99"/>
      <c r="LBR20" s="98"/>
      <c r="LBT20" s="99"/>
      <c r="LBW20" s="98"/>
      <c r="LBY20" s="99"/>
      <c r="LCB20" s="98"/>
      <c r="LCD20" s="99"/>
      <c r="LCG20" s="98"/>
      <c r="LCI20" s="99"/>
      <c r="LCL20" s="98"/>
      <c r="LCN20" s="99"/>
      <c r="LCQ20" s="98"/>
      <c r="LCS20" s="99"/>
      <c r="LCV20" s="98"/>
      <c r="LCX20" s="99"/>
      <c r="LDA20" s="98"/>
      <c r="LDC20" s="99"/>
      <c r="LDF20" s="98"/>
      <c r="LDH20" s="99"/>
      <c r="LDK20" s="98"/>
      <c r="LDM20" s="99"/>
      <c r="LDP20" s="98"/>
      <c r="LDR20" s="99"/>
      <c r="LDU20" s="98"/>
      <c r="LDW20" s="99"/>
      <c r="LDZ20" s="98"/>
      <c r="LEB20" s="99"/>
      <c r="LEE20" s="98"/>
      <c r="LEG20" s="99"/>
      <c r="LEJ20" s="98"/>
      <c r="LEL20" s="99"/>
      <c r="LEO20" s="98"/>
      <c r="LEQ20" s="99"/>
      <c r="LET20" s="98"/>
      <c r="LEV20" s="99"/>
      <c r="LEY20" s="98"/>
      <c r="LFA20" s="99"/>
      <c r="LFD20" s="98"/>
      <c r="LFF20" s="99"/>
      <c r="LFI20" s="98"/>
      <c r="LFK20" s="99"/>
      <c r="LFN20" s="98"/>
      <c r="LFP20" s="99"/>
      <c r="LFS20" s="98"/>
      <c r="LFU20" s="99"/>
      <c r="LFX20" s="98"/>
      <c r="LFZ20" s="99"/>
      <c r="LGC20" s="98"/>
      <c r="LGE20" s="99"/>
      <c r="LGH20" s="98"/>
      <c r="LGJ20" s="99"/>
      <c r="LGM20" s="98"/>
      <c r="LGO20" s="99"/>
      <c r="LGR20" s="98"/>
      <c r="LGT20" s="99"/>
      <c r="LGW20" s="98"/>
      <c r="LGY20" s="99"/>
      <c r="LHB20" s="98"/>
      <c r="LHD20" s="99"/>
      <c r="LHG20" s="98"/>
      <c r="LHI20" s="99"/>
      <c r="LHL20" s="98"/>
      <c r="LHN20" s="99"/>
      <c r="LHQ20" s="98"/>
      <c r="LHS20" s="99"/>
      <c r="LHV20" s="98"/>
      <c r="LHX20" s="99"/>
      <c r="LIA20" s="98"/>
      <c r="LIC20" s="99"/>
      <c r="LIF20" s="98"/>
      <c r="LIH20" s="99"/>
      <c r="LIK20" s="98"/>
      <c r="LIM20" s="99"/>
      <c r="LIP20" s="98"/>
      <c r="LIR20" s="99"/>
      <c r="LIU20" s="98"/>
      <c r="LIW20" s="99"/>
      <c r="LIZ20" s="98"/>
      <c r="LJB20" s="99"/>
      <c r="LJE20" s="98"/>
      <c r="LJG20" s="99"/>
      <c r="LJJ20" s="98"/>
      <c r="LJL20" s="99"/>
      <c r="LJO20" s="98"/>
      <c r="LJQ20" s="99"/>
      <c r="LJT20" s="98"/>
      <c r="LJV20" s="99"/>
      <c r="LJY20" s="98"/>
      <c r="LKA20" s="99"/>
      <c r="LKD20" s="98"/>
      <c r="LKF20" s="99"/>
      <c r="LKI20" s="98"/>
      <c r="LKK20" s="99"/>
      <c r="LKN20" s="98"/>
      <c r="LKP20" s="99"/>
      <c r="LKS20" s="98"/>
      <c r="LKU20" s="99"/>
      <c r="LKX20" s="98"/>
      <c r="LKZ20" s="99"/>
      <c r="LLC20" s="98"/>
      <c r="LLE20" s="99"/>
      <c r="LLH20" s="98"/>
      <c r="LLJ20" s="99"/>
      <c r="LLM20" s="98"/>
      <c r="LLO20" s="99"/>
      <c r="LLR20" s="98"/>
      <c r="LLT20" s="99"/>
      <c r="LLW20" s="98"/>
      <c r="LLY20" s="99"/>
      <c r="LMB20" s="98"/>
      <c r="LMD20" s="99"/>
      <c r="LMG20" s="98"/>
      <c r="LMI20" s="99"/>
      <c r="LML20" s="98"/>
      <c r="LMN20" s="99"/>
      <c r="LMQ20" s="98"/>
      <c r="LMS20" s="99"/>
      <c r="LMV20" s="98"/>
      <c r="LMX20" s="99"/>
      <c r="LNA20" s="98"/>
      <c r="LNC20" s="99"/>
      <c r="LNF20" s="98"/>
      <c r="LNH20" s="99"/>
      <c r="LNK20" s="98"/>
      <c r="LNM20" s="99"/>
      <c r="LNP20" s="98"/>
      <c r="LNR20" s="99"/>
      <c r="LNU20" s="98"/>
      <c r="LNW20" s="99"/>
      <c r="LNZ20" s="98"/>
      <c r="LOB20" s="99"/>
      <c r="LOE20" s="98"/>
      <c r="LOG20" s="99"/>
      <c r="LOJ20" s="98"/>
      <c r="LOL20" s="99"/>
      <c r="LOO20" s="98"/>
      <c r="LOQ20" s="99"/>
      <c r="LOT20" s="98"/>
      <c r="LOV20" s="99"/>
      <c r="LOY20" s="98"/>
      <c r="LPA20" s="99"/>
      <c r="LPD20" s="98"/>
      <c r="LPF20" s="99"/>
      <c r="LPI20" s="98"/>
      <c r="LPK20" s="99"/>
      <c r="LPN20" s="98"/>
      <c r="LPP20" s="99"/>
      <c r="LPS20" s="98"/>
      <c r="LPU20" s="99"/>
      <c r="LPX20" s="98"/>
      <c r="LPZ20" s="99"/>
      <c r="LQC20" s="98"/>
      <c r="LQE20" s="99"/>
      <c r="LQH20" s="98"/>
      <c r="LQJ20" s="99"/>
      <c r="LQM20" s="98"/>
      <c r="LQO20" s="99"/>
      <c r="LQR20" s="98"/>
      <c r="LQT20" s="99"/>
      <c r="LQW20" s="98"/>
      <c r="LQY20" s="99"/>
      <c r="LRB20" s="98"/>
      <c r="LRD20" s="99"/>
      <c r="LRG20" s="98"/>
      <c r="LRI20" s="99"/>
      <c r="LRL20" s="98"/>
      <c r="LRN20" s="99"/>
      <c r="LRQ20" s="98"/>
      <c r="LRS20" s="99"/>
      <c r="LRV20" s="98"/>
      <c r="LRX20" s="99"/>
      <c r="LSA20" s="98"/>
      <c r="LSC20" s="99"/>
      <c r="LSF20" s="98"/>
      <c r="LSH20" s="99"/>
      <c r="LSK20" s="98"/>
      <c r="LSM20" s="99"/>
      <c r="LSP20" s="98"/>
      <c r="LSR20" s="99"/>
      <c r="LSU20" s="98"/>
      <c r="LSW20" s="99"/>
      <c r="LSZ20" s="98"/>
      <c r="LTB20" s="99"/>
      <c r="LTE20" s="98"/>
      <c r="LTG20" s="99"/>
      <c r="LTJ20" s="98"/>
      <c r="LTL20" s="99"/>
      <c r="LTO20" s="98"/>
      <c r="LTQ20" s="99"/>
      <c r="LTT20" s="98"/>
      <c r="LTV20" s="99"/>
      <c r="LTY20" s="98"/>
      <c r="LUA20" s="99"/>
      <c r="LUD20" s="98"/>
      <c r="LUF20" s="99"/>
      <c r="LUI20" s="98"/>
      <c r="LUK20" s="99"/>
      <c r="LUN20" s="98"/>
      <c r="LUP20" s="99"/>
      <c r="LUS20" s="98"/>
      <c r="LUU20" s="99"/>
      <c r="LUX20" s="98"/>
      <c r="LUZ20" s="99"/>
      <c r="LVC20" s="98"/>
      <c r="LVE20" s="99"/>
      <c r="LVH20" s="98"/>
      <c r="LVJ20" s="99"/>
      <c r="LVM20" s="98"/>
      <c r="LVO20" s="99"/>
      <c r="LVR20" s="98"/>
      <c r="LVT20" s="99"/>
      <c r="LVW20" s="98"/>
      <c r="LVY20" s="99"/>
      <c r="LWB20" s="98"/>
      <c r="LWD20" s="99"/>
      <c r="LWG20" s="98"/>
      <c r="LWI20" s="99"/>
      <c r="LWL20" s="98"/>
      <c r="LWN20" s="99"/>
      <c r="LWQ20" s="98"/>
      <c r="LWS20" s="99"/>
      <c r="LWV20" s="98"/>
      <c r="LWX20" s="99"/>
      <c r="LXA20" s="98"/>
      <c r="LXC20" s="99"/>
      <c r="LXF20" s="98"/>
      <c r="LXH20" s="99"/>
      <c r="LXK20" s="98"/>
      <c r="LXM20" s="99"/>
      <c r="LXP20" s="98"/>
      <c r="LXR20" s="99"/>
      <c r="LXU20" s="98"/>
      <c r="LXW20" s="99"/>
      <c r="LXZ20" s="98"/>
      <c r="LYB20" s="99"/>
      <c r="LYE20" s="98"/>
      <c r="LYG20" s="99"/>
      <c r="LYJ20" s="98"/>
      <c r="LYL20" s="99"/>
      <c r="LYO20" s="98"/>
      <c r="LYQ20" s="99"/>
      <c r="LYT20" s="98"/>
      <c r="LYV20" s="99"/>
      <c r="LYY20" s="98"/>
      <c r="LZA20" s="99"/>
      <c r="LZD20" s="98"/>
      <c r="LZF20" s="99"/>
      <c r="LZI20" s="98"/>
      <c r="LZK20" s="99"/>
      <c r="LZN20" s="98"/>
      <c r="LZP20" s="99"/>
      <c r="LZS20" s="98"/>
      <c r="LZU20" s="99"/>
      <c r="LZX20" s="98"/>
      <c r="LZZ20" s="99"/>
      <c r="MAC20" s="98"/>
      <c r="MAE20" s="99"/>
      <c r="MAH20" s="98"/>
      <c r="MAJ20" s="99"/>
      <c r="MAM20" s="98"/>
      <c r="MAO20" s="99"/>
      <c r="MAR20" s="98"/>
      <c r="MAT20" s="99"/>
      <c r="MAW20" s="98"/>
      <c r="MAY20" s="99"/>
      <c r="MBB20" s="98"/>
      <c r="MBD20" s="99"/>
      <c r="MBG20" s="98"/>
      <c r="MBI20" s="99"/>
      <c r="MBL20" s="98"/>
      <c r="MBN20" s="99"/>
      <c r="MBQ20" s="98"/>
      <c r="MBS20" s="99"/>
      <c r="MBV20" s="98"/>
      <c r="MBX20" s="99"/>
      <c r="MCA20" s="98"/>
      <c r="MCC20" s="99"/>
      <c r="MCF20" s="98"/>
      <c r="MCH20" s="99"/>
      <c r="MCK20" s="98"/>
      <c r="MCM20" s="99"/>
      <c r="MCP20" s="98"/>
      <c r="MCR20" s="99"/>
      <c r="MCU20" s="98"/>
      <c r="MCW20" s="99"/>
      <c r="MCZ20" s="98"/>
      <c r="MDB20" s="99"/>
      <c r="MDE20" s="98"/>
      <c r="MDG20" s="99"/>
      <c r="MDJ20" s="98"/>
      <c r="MDL20" s="99"/>
      <c r="MDO20" s="98"/>
      <c r="MDQ20" s="99"/>
      <c r="MDT20" s="98"/>
      <c r="MDV20" s="99"/>
      <c r="MDY20" s="98"/>
      <c r="MEA20" s="99"/>
      <c r="MED20" s="98"/>
      <c r="MEF20" s="99"/>
      <c r="MEI20" s="98"/>
      <c r="MEK20" s="99"/>
      <c r="MEN20" s="98"/>
      <c r="MEP20" s="99"/>
      <c r="MES20" s="98"/>
      <c r="MEU20" s="99"/>
      <c r="MEX20" s="98"/>
      <c r="MEZ20" s="99"/>
      <c r="MFC20" s="98"/>
      <c r="MFE20" s="99"/>
      <c r="MFH20" s="98"/>
      <c r="MFJ20" s="99"/>
      <c r="MFM20" s="98"/>
      <c r="MFO20" s="99"/>
      <c r="MFR20" s="98"/>
      <c r="MFT20" s="99"/>
      <c r="MFW20" s="98"/>
      <c r="MFY20" s="99"/>
      <c r="MGB20" s="98"/>
      <c r="MGD20" s="99"/>
      <c r="MGG20" s="98"/>
      <c r="MGI20" s="99"/>
      <c r="MGL20" s="98"/>
      <c r="MGN20" s="99"/>
      <c r="MGQ20" s="98"/>
      <c r="MGS20" s="99"/>
      <c r="MGV20" s="98"/>
      <c r="MGX20" s="99"/>
      <c r="MHA20" s="98"/>
      <c r="MHC20" s="99"/>
      <c r="MHF20" s="98"/>
      <c r="MHH20" s="99"/>
      <c r="MHK20" s="98"/>
      <c r="MHM20" s="99"/>
      <c r="MHP20" s="98"/>
      <c r="MHR20" s="99"/>
      <c r="MHU20" s="98"/>
      <c r="MHW20" s="99"/>
      <c r="MHZ20" s="98"/>
      <c r="MIB20" s="99"/>
      <c r="MIE20" s="98"/>
      <c r="MIG20" s="99"/>
      <c r="MIJ20" s="98"/>
      <c r="MIL20" s="99"/>
      <c r="MIO20" s="98"/>
      <c r="MIQ20" s="99"/>
      <c r="MIT20" s="98"/>
      <c r="MIV20" s="99"/>
      <c r="MIY20" s="98"/>
      <c r="MJA20" s="99"/>
      <c r="MJD20" s="98"/>
      <c r="MJF20" s="99"/>
      <c r="MJI20" s="98"/>
      <c r="MJK20" s="99"/>
      <c r="MJN20" s="98"/>
      <c r="MJP20" s="99"/>
      <c r="MJS20" s="98"/>
      <c r="MJU20" s="99"/>
      <c r="MJX20" s="98"/>
      <c r="MJZ20" s="99"/>
      <c r="MKC20" s="98"/>
      <c r="MKE20" s="99"/>
      <c r="MKH20" s="98"/>
      <c r="MKJ20" s="99"/>
      <c r="MKM20" s="98"/>
      <c r="MKO20" s="99"/>
      <c r="MKR20" s="98"/>
      <c r="MKT20" s="99"/>
      <c r="MKW20" s="98"/>
      <c r="MKY20" s="99"/>
      <c r="MLB20" s="98"/>
      <c r="MLD20" s="99"/>
      <c r="MLG20" s="98"/>
      <c r="MLI20" s="99"/>
      <c r="MLL20" s="98"/>
      <c r="MLN20" s="99"/>
      <c r="MLQ20" s="98"/>
      <c r="MLS20" s="99"/>
      <c r="MLV20" s="98"/>
      <c r="MLX20" s="99"/>
      <c r="MMA20" s="98"/>
      <c r="MMC20" s="99"/>
      <c r="MMF20" s="98"/>
      <c r="MMH20" s="99"/>
      <c r="MMK20" s="98"/>
      <c r="MMM20" s="99"/>
      <c r="MMP20" s="98"/>
      <c r="MMR20" s="99"/>
      <c r="MMU20" s="98"/>
      <c r="MMW20" s="99"/>
      <c r="MMZ20" s="98"/>
      <c r="MNB20" s="99"/>
      <c r="MNE20" s="98"/>
      <c r="MNG20" s="99"/>
      <c r="MNJ20" s="98"/>
      <c r="MNL20" s="99"/>
      <c r="MNO20" s="98"/>
      <c r="MNQ20" s="99"/>
      <c r="MNT20" s="98"/>
      <c r="MNV20" s="99"/>
      <c r="MNY20" s="98"/>
      <c r="MOA20" s="99"/>
      <c r="MOD20" s="98"/>
      <c r="MOF20" s="99"/>
      <c r="MOI20" s="98"/>
      <c r="MOK20" s="99"/>
      <c r="MON20" s="98"/>
      <c r="MOP20" s="99"/>
      <c r="MOS20" s="98"/>
      <c r="MOU20" s="99"/>
      <c r="MOX20" s="98"/>
      <c r="MOZ20" s="99"/>
      <c r="MPC20" s="98"/>
      <c r="MPE20" s="99"/>
      <c r="MPH20" s="98"/>
      <c r="MPJ20" s="99"/>
      <c r="MPM20" s="98"/>
      <c r="MPO20" s="99"/>
      <c r="MPR20" s="98"/>
      <c r="MPT20" s="99"/>
      <c r="MPW20" s="98"/>
      <c r="MPY20" s="99"/>
      <c r="MQB20" s="98"/>
      <c r="MQD20" s="99"/>
      <c r="MQG20" s="98"/>
      <c r="MQI20" s="99"/>
      <c r="MQL20" s="98"/>
      <c r="MQN20" s="99"/>
      <c r="MQQ20" s="98"/>
      <c r="MQS20" s="99"/>
      <c r="MQV20" s="98"/>
      <c r="MQX20" s="99"/>
      <c r="MRA20" s="98"/>
      <c r="MRC20" s="99"/>
      <c r="MRF20" s="98"/>
      <c r="MRH20" s="99"/>
      <c r="MRK20" s="98"/>
      <c r="MRM20" s="99"/>
      <c r="MRP20" s="98"/>
      <c r="MRR20" s="99"/>
      <c r="MRU20" s="98"/>
      <c r="MRW20" s="99"/>
      <c r="MRZ20" s="98"/>
      <c r="MSB20" s="99"/>
      <c r="MSE20" s="98"/>
      <c r="MSG20" s="99"/>
      <c r="MSJ20" s="98"/>
      <c r="MSL20" s="99"/>
      <c r="MSO20" s="98"/>
      <c r="MSQ20" s="99"/>
      <c r="MST20" s="98"/>
      <c r="MSV20" s="99"/>
      <c r="MSY20" s="98"/>
      <c r="MTA20" s="99"/>
      <c r="MTD20" s="98"/>
      <c r="MTF20" s="99"/>
      <c r="MTI20" s="98"/>
      <c r="MTK20" s="99"/>
      <c r="MTN20" s="98"/>
      <c r="MTP20" s="99"/>
      <c r="MTS20" s="98"/>
      <c r="MTU20" s="99"/>
      <c r="MTX20" s="98"/>
      <c r="MTZ20" s="99"/>
      <c r="MUC20" s="98"/>
      <c r="MUE20" s="99"/>
      <c r="MUH20" s="98"/>
      <c r="MUJ20" s="99"/>
      <c r="MUM20" s="98"/>
      <c r="MUO20" s="99"/>
      <c r="MUR20" s="98"/>
      <c r="MUT20" s="99"/>
      <c r="MUW20" s="98"/>
      <c r="MUY20" s="99"/>
      <c r="MVB20" s="98"/>
      <c r="MVD20" s="99"/>
      <c r="MVG20" s="98"/>
      <c r="MVI20" s="99"/>
      <c r="MVL20" s="98"/>
      <c r="MVN20" s="99"/>
      <c r="MVQ20" s="98"/>
      <c r="MVS20" s="99"/>
      <c r="MVV20" s="98"/>
      <c r="MVX20" s="99"/>
      <c r="MWA20" s="98"/>
      <c r="MWC20" s="99"/>
      <c r="MWF20" s="98"/>
      <c r="MWH20" s="99"/>
      <c r="MWK20" s="98"/>
      <c r="MWM20" s="99"/>
      <c r="MWP20" s="98"/>
      <c r="MWR20" s="99"/>
      <c r="MWU20" s="98"/>
      <c r="MWW20" s="99"/>
      <c r="MWZ20" s="98"/>
      <c r="MXB20" s="99"/>
      <c r="MXE20" s="98"/>
      <c r="MXG20" s="99"/>
      <c r="MXJ20" s="98"/>
      <c r="MXL20" s="99"/>
      <c r="MXO20" s="98"/>
      <c r="MXQ20" s="99"/>
      <c r="MXT20" s="98"/>
      <c r="MXV20" s="99"/>
      <c r="MXY20" s="98"/>
      <c r="MYA20" s="99"/>
      <c r="MYD20" s="98"/>
      <c r="MYF20" s="99"/>
      <c r="MYI20" s="98"/>
      <c r="MYK20" s="99"/>
      <c r="MYN20" s="98"/>
      <c r="MYP20" s="99"/>
      <c r="MYS20" s="98"/>
      <c r="MYU20" s="99"/>
      <c r="MYX20" s="98"/>
      <c r="MYZ20" s="99"/>
      <c r="MZC20" s="98"/>
      <c r="MZE20" s="99"/>
      <c r="MZH20" s="98"/>
      <c r="MZJ20" s="99"/>
      <c r="MZM20" s="98"/>
      <c r="MZO20" s="99"/>
      <c r="MZR20" s="98"/>
      <c r="MZT20" s="99"/>
      <c r="MZW20" s="98"/>
      <c r="MZY20" s="99"/>
      <c r="NAB20" s="98"/>
      <c r="NAD20" s="99"/>
      <c r="NAG20" s="98"/>
      <c r="NAI20" s="99"/>
      <c r="NAL20" s="98"/>
      <c r="NAN20" s="99"/>
      <c r="NAQ20" s="98"/>
      <c r="NAS20" s="99"/>
      <c r="NAV20" s="98"/>
      <c r="NAX20" s="99"/>
      <c r="NBA20" s="98"/>
      <c r="NBC20" s="99"/>
      <c r="NBF20" s="98"/>
      <c r="NBH20" s="99"/>
      <c r="NBK20" s="98"/>
      <c r="NBM20" s="99"/>
      <c r="NBP20" s="98"/>
      <c r="NBR20" s="99"/>
      <c r="NBU20" s="98"/>
      <c r="NBW20" s="99"/>
      <c r="NBZ20" s="98"/>
      <c r="NCB20" s="99"/>
      <c r="NCE20" s="98"/>
      <c r="NCG20" s="99"/>
      <c r="NCJ20" s="98"/>
      <c r="NCL20" s="99"/>
      <c r="NCO20" s="98"/>
      <c r="NCQ20" s="99"/>
      <c r="NCT20" s="98"/>
      <c r="NCV20" s="99"/>
      <c r="NCY20" s="98"/>
      <c r="NDA20" s="99"/>
      <c r="NDD20" s="98"/>
      <c r="NDF20" s="99"/>
      <c r="NDI20" s="98"/>
      <c r="NDK20" s="99"/>
      <c r="NDN20" s="98"/>
      <c r="NDP20" s="99"/>
      <c r="NDS20" s="98"/>
      <c r="NDU20" s="99"/>
      <c r="NDX20" s="98"/>
      <c r="NDZ20" s="99"/>
      <c r="NEC20" s="98"/>
      <c r="NEE20" s="99"/>
      <c r="NEH20" s="98"/>
      <c r="NEJ20" s="99"/>
      <c r="NEM20" s="98"/>
      <c r="NEO20" s="99"/>
      <c r="NER20" s="98"/>
      <c r="NET20" s="99"/>
      <c r="NEW20" s="98"/>
      <c r="NEY20" s="99"/>
      <c r="NFB20" s="98"/>
      <c r="NFD20" s="99"/>
      <c r="NFG20" s="98"/>
      <c r="NFI20" s="99"/>
      <c r="NFL20" s="98"/>
      <c r="NFN20" s="99"/>
      <c r="NFQ20" s="98"/>
      <c r="NFS20" s="99"/>
      <c r="NFV20" s="98"/>
      <c r="NFX20" s="99"/>
      <c r="NGA20" s="98"/>
      <c r="NGC20" s="99"/>
      <c r="NGF20" s="98"/>
      <c r="NGH20" s="99"/>
      <c r="NGK20" s="98"/>
      <c r="NGM20" s="99"/>
      <c r="NGP20" s="98"/>
      <c r="NGR20" s="99"/>
      <c r="NGU20" s="98"/>
      <c r="NGW20" s="99"/>
      <c r="NGZ20" s="98"/>
      <c r="NHB20" s="99"/>
      <c r="NHE20" s="98"/>
      <c r="NHG20" s="99"/>
      <c r="NHJ20" s="98"/>
      <c r="NHL20" s="99"/>
      <c r="NHO20" s="98"/>
      <c r="NHQ20" s="99"/>
      <c r="NHT20" s="98"/>
      <c r="NHV20" s="99"/>
      <c r="NHY20" s="98"/>
      <c r="NIA20" s="99"/>
      <c r="NID20" s="98"/>
      <c r="NIF20" s="99"/>
      <c r="NII20" s="98"/>
      <c r="NIK20" s="99"/>
      <c r="NIN20" s="98"/>
      <c r="NIP20" s="99"/>
      <c r="NIS20" s="98"/>
      <c r="NIU20" s="99"/>
      <c r="NIX20" s="98"/>
      <c r="NIZ20" s="99"/>
      <c r="NJC20" s="98"/>
      <c r="NJE20" s="99"/>
      <c r="NJH20" s="98"/>
      <c r="NJJ20" s="99"/>
      <c r="NJM20" s="98"/>
      <c r="NJO20" s="99"/>
      <c r="NJR20" s="98"/>
      <c r="NJT20" s="99"/>
      <c r="NJW20" s="98"/>
      <c r="NJY20" s="99"/>
      <c r="NKB20" s="98"/>
      <c r="NKD20" s="99"/>
      <c r="NKG20" s="98"/>
      <c r="NKI20" s="99"/>
      <c r="NKL20" s="98"/>
      <c r="NKN20" s="99"/>
      <c r="NKQ20" s="98"/>
      <c r="NKS20" s="99"/>
      <c r="NKV20" s="98"/>
      <c r="NKX20" s="99"/>
      <c r="NLA20" s="98"/>
      <c r="NLC20" s="99"/>
      <c r="NLF20" s="98"/>
      <c r="NLH20" s="99"/>
      <c r="NLK20" s="98"/>
      <c r="NLM20" s="99"/>
      <c r="NLP20" s="98"/>
      <c r="NLR20" s="99"/>
      <c r="NLU20" s="98"/>
      <c r="NLW20" s="99"/>
      <c r="NLZ20" s="98"/>
      <c r="NMB20" s="99"/>
      <c r="NME20" s="98"/>
      <c r="NMG20" s="99"/>
      <c r="NMJ20" s="98"/>
      <c r="NML20" s="99"/>
      <c r="NMO20" s="98"/>
      <c r="NMQ20" s="99"/>
      <c r="NMT20" s="98"/>
      <c r="NMV20" s="99"/>
      <c r="NMY20" s="98"/>
      <c r="NNA20" s="99"/>
      <c r="NND20" s="98"/>
      <c r="NNF20" s="99"/>
      <c r="NNI20" s="98"/>
      <c r="NNK20" s="99"/>
      <c r="NNN20" s="98"/>
      <c r="NNP20" s="99"/>
      <c r="NNS20" s="98"/>
      <c r="NNU20" s="99"/>
      <c r="NNX20" s="98"/>
      <c r="NNZ20" s="99"/>
      <c r="NOC20" s="98"/>
      <c r="NOE20" s="99"/>
      <c r="NOH20" s="98"/>
      <c r="NOJ20" s="99"/>
      <c r="NOM20" s="98"/>
      <c r="NOO20" s="99"/>
      <c r="NOR20" s="98"/>
      <c r="NOT20" s="99"/>
      <c r="NOW20" s="98"/>
      <c r="NOY20" s="99"/>
      <c r="NPB20" s="98"/>
      <c r="NPD20" s="99"/>
      <c r="NPG20" s="98"/>
      <c r="NPI20" s="99"/>
      <c r="NPL20" s="98"/>
      <c r="NPN20" s="99"/>
      <c r="NPQ20" s="98"/>
      <c r="NPS20" s="99"/>
      <c r="NPV20" s="98"/>
      <c r="NPX20" s="99"/>
      <c r="NQA20" s="98"/>
      <c r="NQC20" s="99"/>
      <c r="NQF20" s="98"/>
      <c r="NQH20" s="99"/>
      <c r="NQK20" s="98"/>
      <c r="NQM20" s="99"/>
      <c r="NQP20" s="98"/>
      <c r="NQR20" s="99"/>
      <c r="NQU20" s="98"/>
      <c r="NQW20" s="99"/>
      <c r="NQZ20" s="98"/>
      <c r="NRB20" s="99"/>
      <c r="NRE20" s="98"/>
      <c r="NRG20" s="99"/>
      <c r="NRJ20" s="98"/>
      <c r="NRL20" s="99"/>
      <c r="NRO20" s="98"/>
      <c r="NRQ20" s="99"/>
      <c r="NRT20" s="98"/>
      <c r="NRV20" s="99"/>
      <c r="NRY20" s="98"/>
      <c r="NSA20" s="99"/>
      <c r="NSD20" s="98"/>
      <c r="NSF20" s="99"/>
      <c r="NSI20" s="98"/>
      <c r="NSK20" s="99"/>
      <c r="NSN20" s="98"/>
      <c r="NSP20" s="99"/>
      <c r="NSS20" s="98"/>
      <c r="NSU20" s="99"/>
      <c r="NSX20" s="98"/>
      <c r="NSZ20" s="99"/>
      <c r="NTC20" s="98"/>
      <c r="NTE20" s="99"/>
      <c r="NTH20" s="98"/>
      <c r="NTJ20" s="99"/>
      <c r="NTM20" s="98"/>
      <c r="NTO20" s="99"/>
      <c r="NTR20" s="98"/>
      <c r="NTT20" s="99"/>
      <c r="NTW20" s="98"/>
      <c r="NTY20" s="99"/>
      <c r="NUB20" s="98"/>
      <c r="NUD20" s="99"/>
      <c r="NUG20" s="98"/>
      <c r="NUI20" s="99"/>
      <c r="NUL20" s="98"/>
      <c r="NUN20" s="99"/>
      <c r="NUQ20" s="98"/>
      <c r="NUS20" s="99"/>
      <c r="NUV20" s="98"/>
      <c r="NUX20" s="99"/>
      <c r="NVA20" s="98"/>
      <c r="NVC20" s="99"/>
      <c r="NVF20" s="98"/>
      <c r="NVH20" s="99"/>
      <c r="NVK20" s="98"/>
      <c r="NVM20" s="99"/>
      <c r="NVP20" s="98"/>
      <c r="NVR20" s="99"/>
      <c r="NVU20" s="98"/>
      <c r="NVW20" s="99"/>
      <c r="NVZ20" s="98"/>
      <c r="NWB20" s="99"/>
      <c r="NWE20" s="98"/>
      <c r="NWG20" s="99"/>
      <c r="NWJ20" s="98"/>
      <c r="NWL20" s="99"/>
      <c r="NWO20" s="98"/>
      <c r="NWQ20" s="99"/>
      <c r="NWT20" s="98"/>
      <c r="NWV20" s="99"/>
      <c r="NWY20" s="98"/>
      <c r="NXA20" s="99"/>
      <c r="NXD20" s="98"/>
      <c r="NXF20" s="99"/>
      <c r="NXI20" s="98"/>
      <c r="NXK20" s="99"/>
      <c r="NXN20" s="98"/>
      <c r="NXP20" s="99"/>
      <c r="NXS20" s="98"/>
      <c r="NXU20" s="99"/>
      <c r="NXX20" s="98"/>
      <c r="NXZ20" s="99"/>
      <c r="NYC20" s="98"/>
      <c r="NYE20" s="99"/>
      <c r="NYH20" s="98"/>
      <c r="NYJ20" s="99"/>
      <c r="NYM20" s="98"/>
      <c r="NYO20" s="99"/>
      <c r="NYR20" s="98"/>
      <c r="NYT20" s="99"/>
      <c r="NYW20" s="98"/>
      <c r="NYY20" s="99"/>
      <c r="NZB20" s="98"/>
      <c r="NZD20" s="99"/>
      <c r="NZG20" s="98"/>
      <c r="NZI20" s="99"/>
      <c r="NZL20" s="98"/>
      <c r="NZN20" s="99"/>
      <c r="NZQ20" s="98"/>
      <c r="NZS20" s="99"/>
      <c r="NZV20" s="98"/>
      <c r="NZX20" s="99"/>
      <c r="OAA20" s="98"/>
      <c r="OAC20" s="99"/>
      <c r="OAF20" s="98"/>
      <c r="OAH20" s="99"/>
      <c r="OAK20" s="98"/>
      <c r="OAM20" s="99"/>
      <c r="OAP20" s="98"/>
      <c r="OAR20" s="99"/>
      <c r="OAU20" s="98"/>
      <c r="OAW20" s="99"/>
      <c r="OAZ20" s="98"/>
      <c r="OBB20" s="99"/>
      <c r="OBE20" s="98"/>
      <c r="OBG20" s="99"/>
      <c r="OBJ20" s="98"/>
      <c r="OBL20" s="99"/>
      <c r="OBO20" s="98"/>
      <c r="OBQ20" s="99"/>
      <c r="OBT20" s="98"/>
      <c r="OBV20" s="99"/>
      <c r="OBY20" s="98"/>
      <c r="OCA20" s="99"/>
      <c r="OCD20" s="98"/>
      <c r="OCF20" s="99"/>
      <c r="OCI20" s="98"/>
      <c r="OCK20" s="99"/>
      <c r="OCN20" s="98"/>
      <c r="OCP20" s="99"/>
      <c r="OCS20" s="98"/>
      <c r="OCU20" s="99"/>
      <c r="OCX20" s="98"/>
      <c r="OCZ20" s="99"/>
      <c r="ODC20" s="98"/>
      <c r="ODE20" s="99"/>
      <c r="ODH20" s="98"/>
      <c r="ODJ20" s="99"/>
      <c r="ODM20" s="98"/>
      <c r="ODO20" s="99"/>
      <c r="ODR20" s="98"/>
      <c r="ODT20" s="99"/>
      <c r="ODW20" s="98"/>
      <c r="ODY20" s="99"/>
      <c r="OEB20" s="98"/>
      <c r="OED20" s="99"/>
      <c r="OEG20" s="98"/>
      <c r="OEI20" s="99"/>
      <c r="OEL20" s="98"/>
      <c r="OEN20" s="99"/>
      <c r="OEQ20" s="98"/>
      <c r="OES20" s="99"/>
      <c r="OEV20" s="98"/>
      <c r="OEX20" s="99"/>
      <c r="OFA20" s="98"/>
      <c r="OFC20" s="99"/>
      <c r="OFF20" s="98"/>
      <c r="OFH20" s="99"/>
      <c r="OFK20" s="98"/>
      <c r="OFM20" s="99"/>
      <c r="OFP20" s="98"/>
      <c r="OFR20" s="99"/>
      <c r="OFU20" s="98"/>
      <c r="OFW20" s="99"/>
      <c r="OFZ20" s="98"/>
      <c r="OGB20" s="99"/>
      <c r="OGE20" s="98"/>
      <c r="OGG20" s="99"/>
      <c r="OGJ20" s="98"/>
      <c r="OGL20" s="99"/>
      <c r="OGO20" s="98"/>
      <c r="OGQ20" s="99"/>
      <c r="OGT20" s="98"/>
      <c r="OGV20" s="99"/>
      <c r="OGY20" s="98"/>
      <c r="OHA20" s="99"/>
      <c r="OHD20" s="98"/>
      <c r="OHF20" s="99"/>
      <c r="OHI20" s="98"/>
      <c r="OHK20" s="99"/>
      <c r="OHN20" s="98"/>
      <c r="OHP20" s="99"/>
      <c r="OHS20" s="98"/>
      <c r="OHU20" s="99"/>
      <c r="OHX20" s="98"/>
      <c r="OHZ20" s="99"/>
      <c r="OIC20" s="98"/>
      <c r="OIE20" s="99"/>
      <c r="OIH20" s="98"/>
      <c r="OIJ20" s="99"/>
      <c r="OIM20" s="98"/>
      <c r="OIO20" s="99"/>
      <c r="OIR20" s="98"/>
      <c r="OIT20" s="99"/>
      <c r="OIW20" s="98"/>
      <c r="OIY20" s="99"/>
      <c r="OJB20" s="98"/>
      <c r="OJD20" s="99"/>
      <c r="OJG20" s="98"/>
      <c r="OJI20" s="99"/>
      <c r="OJL20" s="98"/>
      <c r="OJN20" s="99"/>
      <c r="OJQ20" s="98"/>
      <c r="OJS20" s="99"/>
      <c r="OJV20" s="98"/>
      <c r="OJX20" s="99"/>
      <c r="OKA20" s="98"/>
      <c r="OKC20" s="99"/>
      <c r="OKF20" s="98"/>
      <c r="OKH20" s="99"/>
      <c r="OKK20" s="98"/>
      <c r="OKM20" s="99"/>
      <c r="OKP20" s="98"/>
      <c r="OKR20" s="99"/>
      <c r="OKU20" s="98"/>
      <c r="OKW20" s="99"/>
      <c r="OKZ20" s="98"/>
      <c r="OLB20" s="99"/>
      <c r="OLE20" s="98"/>
      <c r="OLG20" s="99"/>
      <c r="OLJ20" s="98"/>
      <c r="OLL20" s="99"/>
      <c r="OLO20" s="98"/>
      <c r="OLQ20" s="99"/>
      <c r="OLT20" s="98"/>
      <c r="OLV20" s="99"/>
      <c r="OLY20" s="98"/>
      <c r="OMA20" s="99"/>
      <c r="OMD20" s="98"/>
      <c r="OMF20" s="99"/>
      <c r="OMI20" s="98"/>
      <c r="OMK20" s="99"/>
      <c r="OMN20" s="98"/>
      <c r="OMP20" s="99"/>
      <c r="OMS20" s="98"/>
      <c r="OMU20" s="99"/>
      <c r="OMX20" s="98"/>
      <c r="OMZ20" s="99"/>
      <c r="ONC20" s="98"/>
      <c r="ONE20" s="99"/>
      <c r="ONH20" s="98"/>
      <c r="ONJ20" s="99"/>
      <c r="ONM20" s="98"/>
      <c r="ONO20" s="99"/>
      <c r="ONR20" s="98"/>
      <c r="ONT20" s="99"/>
      <c r="ONW20" s="98"/>
      <c r="ONY20" s="99"/>
      <c r="OOB20" s="98"/>
      <c r="OOD20" s="99"/>
      <c r="OOG20" s="98"/>
      <c r="OOI20" s="99"/>
      <c r="OOL20" s="98"/>
      <c r="OON20" s="99"/>
      <c r="OOQ20" s="98"/>
      <c r="OOS20" s="99"/>
      <c r="OOV20" s="98"/>
      <c r="OOX20" s="99"/>
      <c r="OPA20" s="98"/>
      <c r="OPC20" s="99"/>
      <c r="OPF20" s="98"/>
      <c r="OPH20" s="99"/>
      <c r="OPK20" s="98"/>
      <c r="OPM20" s="99"/>
      <c r="OPP20" s="98"/>
      <c r="OPR20" s="99"/>
      <c r="OPU20" s="98"/>
      <c r="OPW20" s="99"/>
      <c r="OPZ20" s="98"/>
      <c r="OQB20" s="99"/>
      <c r="OQE20" s="98"/>
      <c r="OQG20" s="99"/>
      <c r="OQJ20" s="98"/>
      <c r="OQL20" s="99"/>
      <c r="OQO20" s="98"/>
      <c r="OQQ20" s="99"/>
      <c r="OQT20" s="98"/>
      <c r="OQV20" s="99"/>
      <c r="OQY20" s="98"/>
      <c r="ORA20" s="99"/>
      <c r="ORD20" s="98"/>
      <c r="ORF20" s="99"/>
      <c r="ORI20" s="98"/>
      <c r="ORK20" s="99"/>
      <c r="ORN20" s="98"/>
      <c r="ORP20" s="99"/>
      <c r="ORS20" s="98"/>
      <c r="ORU20" s="99"/>
      <c r="ORX20" s="98"/>
      <c r="ORZ20" s="99"/>
      <c r="OSC20" s="98"/>
      <c r="OSE20" s="99"/>
      <c r="OSH20" s="98"/>
      <c r="OSJ20" s="99"/>
      <c r="OSM20" s="98"/>
      <c r="OSO20" s="99"/>
      <c r="OSR20" s="98"/>
      <c r="OST20" s="99"/>
      <c r="OSW20" s="98"/>
      <c r="OSY20" s="99"/>
      <c r="OTB20" s="98"/>
      <c r="OTD20" s="99"/>
      <c r="OTG20" s="98"/>
      <c r="OTI20" s="99"/>
      <c r="OTL20" s="98"/>
      <c r="OTN20" s="99"/>
      <c r="OTQ20" s="98"/>
      <c r="OTS20" s="99"/>
      <c r="OTV20" s="98"/>
      <c r="OTX20" s="99"/>
      <c r="OUA20" s="98"/>
      <c r="OUC20" s="99"/>
      <c r="OUF20" s="98"/>
      <c r="OUH20" s="99"/>
      <c r="OUK20" s="98"/>
      <c r="OUM20" s="99"/>
      <c r="OUP20" s="98"/>
      <c r="OUR20" s="99"/>
      <c r="OUU20" s="98"/>
      <c r="OUW20" s="99"/>
      <c r="OUZ20" s="98"/>
      <c r="OVB20" s="99"/>
      <c r="OVE20" s="98"/>
      <c r="OVG20" s="99"/>
      <c r="OVJ20" s="98"/>
      <c r="OVL20" s="99"/>
      <c r="OVO20" s="98"/>
      <c r="OVQ20" s="99"/>
      <c r="OVT20" s="98"/>
      <c r="OVV20" s="99"/>
      <c r="OVY20" s="98"/>
      <c r="OWA20" s="99"/>
      <c r="OWD20" s="98"/>
      <c r="OWF20" s="99"/>
      <c r="OWI20" s="98"/>
      <c r="OWK20" s="99"/>
      <c r="OWN20" s="98"/>
      <c r="OWP20" s="99"/>
      <c r="OWS20" s="98"/>
      <c r="OWU20" s="99"/>
      <c r="OWX20" s="98"/>
      <c r="OWZ20" s="99"/>
      <c r="OXC20" s="98"/>
      <c r="OXE20" s="99"/>
      <c r="OXH20" s="98"/>
      <c r="OXJ20" s="99"/>
      <c r="OXM20" s="98"/>
      <c r="OXO20" s="99"/>
      <c r="OXR20" s="98"/>
      <c r="OXT20" s="99"/>
      <c r="OXW20" s="98"/>
      <c r="OXY20" s="99"/>
      <c r="OYB20" s="98"/>
      <c r="OYD20" s="99"/>
      <c r="OYG20" s="98"/>
      <c r="OYI20" s="99"/>
      <c r="OYL20" s="98"/>
      <c r="OYN20" s="99"/>
      <c r="OYQ20" s="98"/>
      <c r="OYS20" s="99"/>
      <c r="OYV20" s="98"/>
      <c r="OYX20" s="99"/>
      <c r="OZA20" s="98"/>
      <c r="OZC20" s="99"/>
      <c r="OZF20" s="98"/>
      <c r="OZH20" s="99"/>
      <c r="OZK20" s="98"/>
      <c r="OZM20" s="99"/>
      <c r="OZP20" s="98"/>
      <c r="OZR20" s="99"/>
      <c r="OZU20" s="98"/>
      <c r="OZW20" s="99"/>
      <c r="OZZ20" s="98"/>
      <c r="PAB20" s="99"/>
      <c r="PAE20" s="98"/>
      <c r="PAG20" s="99"/>
      <c r="PAJ20" s="98"/>
      <c r="PAL20" s="99"/>
      <c r="PAO20" s="98"/>
      <c r="PAQ20" s="99"/>
      <c r="PAT20" s="98"/>
      <c r="PAV20" s="99"/>
      <c r="PAY20" s="98"/>
      <c r="PBA20" s="99"/>
      <c r="PBD20" s="98"/>
      <c r="PBF20" s="99"/>
      <c r="PBI20" s="98"/>
      <c r="PBK20" s="99"/>
      <c r="PBN20" s="98"/>
      <c r="PBP20" s="99"/>
      <c r="PBS20" s="98"/>
      <c r="PBU20" s="99"/>
      <c r="PBX20" s="98"/>
      <c r="PBZ20" s="99"/>
      <c r="PCC20" s="98"/>
      <c r="PCE20" s="99"/>
      <c r="PCH20" s="98"/>
      <c r="PCJ20" s="99"/>
      <c r="PCM20" s="98"/>
      <c r="PCO20" s="99"/>
      <c r="PCR20" s="98"/>
      <c r="PCT20" s="99"/>
      <c r="PCW20" s="98"/>
      <c r="PCY20" s="99"/>
      <c r="PDB20" s="98"/>
      <c r="PDD20" s="99"/>
      <c r="PDG20" s="98"/>
      <c r="PDI20" s="99"/>
      <c r="PDL20" s="98"/>
      <c r="PDN20" s="99"/>
      <c r="PDQ20" s="98"/>
      <c r="PDS20" s="99"/>
      <c r="PDV20" s="98"/>
      <c r="PDX20" s="99"/>
      <c r="PEA20" s="98"/>
      <c r="PEC20" s="99"/>
      <c r="PEF20" s="98"/>
      <c r="PEH20" s="99"/>
      <c r="PEK20" s="98"/>
      <c r="PEM20" s="99"/>
      <c r="PEP20" s="98"/>
      <c r="PER20" s="99"/>
      <c r="PEU20" s="98"/>
      <c r="PEW20" s="99"/>
      <c r="PEZ20" s="98"/>
      <c r="PFB20" s="99"/>
      <c r="PFE20" s="98"/>
      <c r="PFG20" s="99"/>
      <c r="PFJ20" s="98"/>
      <c r="PFL20" s="99"/>
      <c r="PFO20" s="98"/>
      <c r="PFQ20" s="99"/>
      <c r="PFT20" s="98"/>
      <c r="PFV20" s="99"/>
      <c r="PFY20" s="98"/>
      <c r="PGA20" s="99"/>
      <c r="PGD20" s="98"/>
      <c r="PGF20" s="99"/>
      <c r="PGI20" s="98"/>
      <c r="PGK20" s="99"/>
      <c r="PGN20" s="98"/>
      <c r="PGP20" s="99"/>
      <c r="PGS20" s="98"/>
      <c r="PGU20" s="99"/>
      <c r="PGX20" s="98"/>
      <c r="PGZ20" s="99"/>
      <c r="PHC20" s="98"/>
      <c r="PHE20" s="99"/>
      <c r="PHH20" s="98"/>
      <c r="PHJ20" s="99"/>
      <c r="PHM20" s="98"/>
      <c r="PHO20" s="99"/>
      <c r="PHR20" s="98"/>
      <c r="PHT20" s="99"/>
      <c r="PHW20" s="98"/>
      <c r="PHY20" s="99"/>
      <c r="PIB20" s="98"/>
      <c r="PID20" s="99"/>
      <c r="PIG20" s="98"/>
      <c r="PII20" s="99"/>
      <c r="PIL20" s="98"/>
      <c r="PIN20" s="99"/>
      <c r="PIQ20" s="98"/>
      <c r="PIS20" s="99"/>
      <c r="PIV20" s="98"/>
      <c r="PIX20" s="99"/>
      <c r="PJA20" s="98"/>
      <c r="PJC20" s="99"/>
      <c r="PJF20" s="98"/>
      <c r="PJH20" s="99"/>
      <c r="PJK20" s="98"/>
      <c r="PJM20" s="99"/>
      <c r="PJP20" s="98"/>
      <c r="PJR20" s="99"/>
      <c r="PJU20" s="98"/>
      <c r="PJW20" s="99"/>
      <c r="PJZ20" s="98"/>
      <c r="PKB20" s="99"/>
      <c r="PKE20" s="98"/>
      <c r="PKG20" s="99"/>
      <c r="PKJ20" s="98"/>
      <c r="PKL20" s="99"/>
      <c r="PKO20" s="98"/>
      <c r="PKQ20" s="99"/>
      <c r="PKT20" s="98"/>
      <c r="PKV20" s="99"/>
      <c r="PKY20" s="98"/>
      <c r="PLA20" s="99"/>
      <c r="PLD20" s="98"/>
      <c r="PLF20" s="99"/>
      <c r="PLI20" s="98"/>
      <c r="PLK20" s="99"/>
      <c r="PLN20" s="98"/>
      <c r="PLP20" s="99"/>
      <c r="PLS20" s="98"/>
      <c r="PLU20" s="99"/>
      <c r="PLX20" s="98"/>
      <c r="PLZ20" s="99"/>
      <c r="PMC20" s="98"/>
      <c r="PME20" s="99"/>
      <c r="PMH20" s="98"/>
      <c r="PMJ20" s="99"/>
      <c r="PMM20" s="98"/>
      <c r="PMO20" s="99"/>
      <c r="PMR20" s="98"/>
      <c r="PMT20" s="99"/>
      <c r="PMW20" s="98"/>
      <c r="PMY20" s="99"/>
      <c r="PNB20" s="98"/>
      <c r="PND20" s="99"/>
      <c r="PNG20" s="98"/>
      <c r="PNI20" s="99"/>
      <c r="PNL20" s="98"/>
      <c r="PNN20" s="99"/>
      <c r="PNQ20" s="98"/>
      <c r="PNS20" s="99"/>
      <c r="PNV20" s="98"/>
      <c r="PNX20" s="99"/>
      <c r="POA20" s="98"/>
      <c r="POC20" s="99"/>
      <c r="POF20" s="98"/>
      <c r="POH20" s="99"/>
      <c r="POK20" s="98"/>
      <c r="POM20" s="99"/>
      <c r="POP20" s="98"/>
      <c r="POR20" s="99"/>
      <c r="POU20" s="98"/>
      <c r="POW20" s="99"/>
      <c r="POZ20" s="98"/>
      <c r="PPB20" s="99"/>
      <c r="PPE20" s="98"/>
      <c r="PPG20" s="99"/>
      <c r="PPJ20" s="98"/>
      <c r="PPL20" s="99"/>
      <c r="PPO20" s="98"/>
      <c r="PPQ20" s="99"/>
      <c r="PPT20" s="98"/>
      <c r="PPV20" s="99"/>
      <c r="PPY20" s="98"/>
      <c r="PQA20" s="99"/>
      <c r="PQD20" s="98"/>
      <c r="PQF20" s="99"/>
      <c r="PQI20" s="98"/>
      <c r="PQK20" s="99"/>
      <c r="PQN20" s="98"/>
      <c r="PQP20" s="99"/>
      <c r="PQS20" s="98"/>
      <c r="PQU20" s="99"/>
      <c r="PQX20" s="98"/>
      <c r="PQZ20" s="99"/>
      <c r="PRC20" s="98"/>
      <c r="PRE20" s="99"/>
      <c r="PRH20" s="98"/>
      <c r="PRJ20" s="99"/>
      <c r="PRM20" s="98"/>
      <c r="PRO20" s="99"/>
      <c r="PRR20" s="98"/>
      <c r="PRT20" s="99"/>
      <c r="PRW20" s="98"/>
      <c r="PRY20" s="99"/>
      <c r="PSB20" s="98"/>
      <c r="PSD20" s="99"/>
      <c r="PSG20" s="98"/>
      <c r="PSI20" s="99"/>
      <c r="PSL20" s="98"/>
      <c r="PSN20" s="99"/>
      <c r="PSQ20" s="98"/>
      <c r="PSS20" s="99"/>
      <c r="PSV20" s="98"/>
      <c r="PSX20" s="99"/>
      <c r="PTA20" s="98"/>
      <c r="PTC20" s="99"/>
      <c r="PTF20" s="98"/>
      <c r="PTH20" s="99"/>
      <c r="PTK20" s="98"/>
      <c r="PTM20" s="99"/>
      <c r="PTP20" s="98"/>
      <c r="PTR20" s="99"/>
      <c r="PTU20" s="98"/>
      <c r="PTW20" s="99"/>
      <c r="PTZ20" s="98"/>
      <c r="PUB20" s="99"/>
      <c r="PUE20" s="98"/>
      <c r="PUG20" s="99"/>
      <c r="PUJ20" s="98"/>
      <c r="PUL20" s="99"/>
      <c r="PUO20" s="98"/>
      <c r="PUQ20" s="99"/>
      <c r="PUT20" s="98"/>
      <c r="PUV20" s="99"/>
      <c r="PUY20" s="98"/>
      <c r="PVA20" s="99"/>
      <c r="PVD20" s="98"/>
      <c r="PVF20" s="99"/>
      <c r="PVI20" s="98"/>
      <c r="PVK20" s="99"/>
      <c r="PVN20" s="98"/>
      <c r="PVP20" s="99"/>
      <c r="PVS20" s="98"/>
      <c r="PVU20" s="99"/>
      <c r="PVX20" s="98"/>
      <c r="PVZ20" s="99"/>
      <c r="PWC20" s="98"/>
      <c r="PWE20" s="99"/>
      <c r="PWH20" s="98"/>
      <c r="PWJ20" s="99"/>
      <c r="PWM20" s="98"/>
      <c r="PWO20" s="99"/>
      <c r="PWR20" s="98"/>
      <c r="PWT20" s="99"/>
      <c r="PWW20" s="98"/>
      <c r="PWY20" s="99"/>
      <c r="PXB20" s="98"/>
      <c r="PXD20" s="99"/>
      <c r="PXG20" s="98"/>
      <c r="PXI20" s="99"/>
      <c r="PXL20" s="98"/>
      <c r="PXN20" s="99"/>
      <c r="PXQ20" s="98"/>
      <c r="PXS20" s="99"/>
      <c r="PXV20" s="98"/>
      <c r="PXX20" s="99"/>
      <c r="PYA20" s="98"/>
      <c r="PYC20" s="99"/>
      <c r="PYF20" s="98"/>
      <c r="PYH20" s="99"/>
      <c r="PYK20" s="98"/>
      <c r="PYM20" s="99"/>
      <c r="PYP20" s="98"/>
      <c r="PYR20" s="99"/>
      <c r="PYU20" s="98"/>
      <c r="PYW20" s="99"/>
      <c r="PYZ20" s="98"/>
      <c r="PZB20" s="99"/>
      <c r="PZE20" s="98"/>
      <c r="PZG20" s="99"/>
      <c r="PZJ20" s="98"/>
      <c r="PZL20" s="99"/>
      <c r="PZO20" s="98"/>
      <c r="PZQ20" s="99"/>
      <c r="PZT20" s="98"/>
      <c r="PZV20" s="99"/>
      <c r="PZY20" s="98"/>
      <c r="QAA20" s="99"/>
      <c r="QAD20" s="98"/>
      <c r="QAF20" s="99"/>
      <c r="QAI20" s="98"/>
      <c r="QAK20" s="99"/>
      <c r="QAN20" s="98"/>
      <c r="QAP20" s="99"/>
      <c r="QAS20" s="98"/>
      <c r="QAU20" s="99"/>
      <c r="QAX20" s="98"/>
      <c r="QAZ20" s="99"/>
      <c r="QBC20" s="98"/>
      <c r="QBE20" s="99"/>
      <c r="QBH20" s="98"/>
      <c r="QBJ20" s="99"/>
      <c r="QBM20" s="98"/>
      <c r="QBO20" s="99"/>
      <c r="QBR20" s="98"/>
      <c r="QBT20" s="99"/>
      <c r="QBW20" s="98"/>
      <c r="QBY20" s="99"/>
      <c r="QCB20" s="98"/>
      <c r="QCD20" s="99"/>
      <c r="QCG20" s="98"/>
      <c r="QCI20" s="99"/>
      <c r="QCL20" s="98"/>
      <c r="QCN20" s="99"/>
      <c r="QCQ20" s="98"/>
      <c r="QCS20" s="99"/>
      <c r="QCV20" s="98"/>
      <c r="QCX20" s="99"/>
      <c r="QDA20" s="98"/>
      <c r="QDC20" s="99"/>
      <c r="QDF20" s="98"/>
      <c r="QDH20" s="99"/>
      <c r="QDK20" s="98"/>
      <c r="QDM20" s="99"/>
      <c r="QDP20" s="98"/>
      <c r="QDR20" s="99"/>
      <c r="QDU20" s="98"/>
      <c r="QDW20" s="99"/>
      <c r="QDZ20" s="98"/>
      <c r="QEB20" s="99"/>
      <c r="QEE20" s="98"/>
      <c r="QEG20" s="99"/>
      <c r="QEJ20" s="98"/>
      <c r="QEL20" s="99"/>
      <c r="QEO20" s="98"/>
      <c r="QEQ20" s="99"/>
      <c r="QET20" s="98"/>
      <c r="QEV20" s="99"/>
      <c r="QEY20" s="98"/>
      <c r="QFA20" s="99"/>
      <c r="QFD20" s="98"/>
      <c r="QFF20" s="99"/>
      <c r="QFI20" s="98"/>
      <c r="QFK20" s="99"/>
      <c r="QFN20" s="98"/>
      <c r="QFP20" s="99"/>
      <c r="QFS20" s="98"/>
      <c r="QFU20" s="99"/>
      <c r="QFX20" s="98"/>
      <c r="QFZ20" s="99"/>
      <c r="QGC20" s="98"/>
      <c r="QGE20" s="99"/>
      <c r="QGH20" s="98"/>
      <c r="QGJ20" s="99"/>
      <c r="QGM20" s="98"/>
      <c r="QGO20" s="99"/>
      <c r="QGR20" s="98"/>
      <c r="QGT20" s="99"/>
      <c r="QGW20" s="98"/>
      <c r="QGY20" s="99"/>
      <c r="QHB20" s="98"/>
      <c r="QHD20" s="99"/>
      <c r="QHG20" s="98"/>
      <c r="QHI20" s="99"/>
      <c r="QHL20" s="98"/>
      <c r="QHN20" s="99"/>
      <c r="QHQ20" s="98"/>
      <c r="QHS20" s="99"/>
      <c r="QHV20" s="98"/>
      <c r="QHX20" s="99"/>
      <c r="QIA20" s="98"/>
      <c r="QIC20" s="99"/>
      <c r="QIF20" s="98"/>
      <c r="QIH20" s="99"/>
      <c r="QIK20" s="98"/>
      <c r="QIM20" s="99"/>
      <c r="QIP20" s="98"/>
      <c r="QIR20" s="99"/>
      <c r="QIU20" s="98"/>
      <c r="QIW20" s="99"/>
      <c r="QIZ20" s="98"/>
      <c r="QJB20" s="99"/>
      <c r="QJE20" s="98"/>
      <c r="QJG20" s="99"/>
      <c r="QJJ20" s="98"/>
      <c r="QJL20" s="99"/>
      <c r="QJO20" s="98"/>
      <c r="QJQ20" s="99"/>
      <c r="QJT20" s="98"/>
      <c r="QJV20" s="99"/>
      <c r="QJY20" s="98"/>
      <c r="QKA20" s="99"/>
      <c r="QKD20" s="98"/>
      <c r="QKF20" s="99"/>
      <c r="QKI20" s="98"/>
      <c r="QKK20" s="99"/>
      <c r="QKN20" s="98"/>
      <c r="QKP20" s="99"/>
      <c r="QKS20" s="98"/>
      <c r="QKU20" s="99"/>
      <c r="QKX20" s="98"/>
      <c r="QKZ20" s="99"/>
      <c r="QLC20" s="98"/>
      <c r="QLE20" s="99"/>
      <c r="QLH20" s="98"/>
      <c r="QLJ20" s="99"/>
      <c r="QLM20" s="98"/>
      <c r="QLO20" s="99"/>
      <c r="QLR20" s="98"/>
      <c r="QLT20" s="99"/>
      <c r="QLW20" s="98"/>
      <c r="QLY20" s="99"/>
      <c r="QMB20" s="98"/>
      <c r="QMD20" s="99"/>
      <c r="QMG20" s="98"/>
      <c r="QMI20" s="99"/>
      <c r="QML20" s="98"/>
      <c r="QMN20" s="99"/>
      <c r="QMQ20" s="98"/>
      <c r="QMS20" s="99"/>
      <c r="QMV20" s="98"/>
      <c r="QMX20" s="99"/>
      <c r="QNA20" s="98"/>
      <c r="QNC20" s="99"/>
      <c r="QNF20" s="98"/>
      <c r="QNH20" s="99"/>
      <c r="QNK20" s="98"/>
      <c r="QNM20" s="99"/>
      <c r="QNP20" s="98"/>
      <c r="QNR20" s="99"/>
      <c r="QNU20" s="98"/>
      <c r="QNW20" s="99"/>
      <c r="QNZ20" s="98"/>
      <c r="QOB20" s="99"/>
      <c r="QOE20" s="98"/>
      <c r="QOG20" s="99"/>
      <c r="QOJ20" s="98"/>
      <c r="QOL20" s="99"/>
      <c r="QOO20" s="98"/>
      <c r="QOQ20" s="99"/>
      <c r="QOT20" s="98"/>
      <c r="QOV20" s="99"/>
      <c r="QOY20" s="98"/>
      <c r="QPA20" s="99"/>
      <c r="QPD20" s="98"/>
      <c r="QPF20" s="99"/>
      <c r="QPI20" s="98"/>
      <c r="QPK20" s="99"/>
      <c r="QPN20" s="98"/>
      <c r="QPP20" s="99"/>
      <c r="QPS20" s="98"/>
      <c r="QPU20" s="99"/>
      <c r="QPX20" s="98"/>
      <c r="QPZ20" s="99"/>
      <c r="QQC20" s="98"/>
      <c r="QQE20" s="99"/>
      <c r="QQH20" s="98"/>
      <c r="QQJ20" s="99"/>
      <c r="QQM20" s="98"/>
      <c r="QQO20" s="99"/>
      <c r="QQR20" s="98"/>
      <c r="QQT20" s="99"/>
      <c r="QQW20" s="98"/>
      <c r="QQY20" s="99"/>
      <c r="QRB20" s="98"/>
      <c r="QRD20" s="99"/>
      <c r="QRG20" s="98"/>
      <c r="QRI20" s="99"/>
      <c r="QRL20" s="98"/>
      <c r="QRN20" s="99"/>
      <c r="QRQ20" s="98"/>
      <c r="QRS20" s="99"/>
      <c r="QRV20" s="98"/>
      <c r="QRX20" s="99"/>
      <c r="QSA20" s="98"/>
      <c r="QSC20" s="99"/>
      <c r="QSF20" s="98"/>
      <c r="QSH20" s="99"/>
      <c r="QSK20" s="98"/>
      <c r="QSM20" s="99"/>
      <c r="QSP20" s="98"/>
      <c r="QSR20" s="99"/>
      <c r="QSU20" s="98"/>
      <c r="QSW20" s="99"/>
      <c r="QSZ20" s="98"/>
      <c r="QTB20" s="99"/>
      <c r="QTE20" s="98"/>
      <c r="QTG20" s="99"/>
      <c r="QTJ20" s="98"/>
      <c r="QTL20" s="99"/>
      <c r="QTO20" s="98"/>
      <c r="QTQ20" s="99"/>
      <c r="QTT20" s="98"/>
      <c r="QTV20" s="99"/>
      <c r="QTY20" s="98"/>
      <c r="QUA20" s="99"/>
      <c r="QUD20" s="98"/>
      <c r="QUF20" s="99"/>
      <c r="QUI20" s="98"/>
      <c r="QUK20" s="99"/>
      <c r="QUN20" s="98"/>
      <c r="QUP20" s="99"/>
      <c r="QUS20" s="98"/>
      <c r="QUU20" s="99"/>
      <c r="QUX20" s="98"/>
      <c r="QUZ20" s="99"/>
      <c r="QVC20" s="98"/>
      <c r="QVE20" s="99"/>
      <c r="QVH20" s="98"/>
      <c r="QVJ20" s="99"/>
      <c r="QVM20" s="98"/>
      <c r="QVO20" s="99"/>
      <c r="QVR20" s="98"/>
      <c r="QVT20" s="99"/>
      <c r="QVW20" s="98"/>
      <c r="QVY20" s="99"/>
      <c r="QWB20" s="98"/>
      <c r="QWD20" s="99"/>
      <c r="QWG20" s="98"/>
      <c r="QWI20" s="99"/>
      <c r="QWL20" s="98"/>
      <c r="QWN20" s="99"/>
      <c r="QWQ20" s="98"/>
      <c r="QWS20" s="99"/>
      <c r="QWV20" s="98"/>
      <c r="QWX20" s="99"/>
      <c r="QXA20" s="98"/>
      <c r="QXC20" s="99"/>
      <c r="QXF20" s="98"/>
      <c r="QXH20" s="99"/>
      <c r="QXK20" s="98"/>
      <c r="QXM20" s="99"/>
      <c r="QXP20" s="98"/>
      <c r="QXR20" s="99"/>
      <c r="QXU20" s="98"/>
      <c r="QXW20" s="99"/>
      <c r="QXZ20" s="98"/>
      <c r="QYB20" s="99"/>
      <c r="QYE20" s="98"/>
      <c r="QYG20" s="99"/>
      <c r="QYJ20" s="98"/>
      <c r="QYL20" s="99"/>
      <c r="QYO20" s="98"/>
      <c r="QYQ20" s="99"/>
      <c r="QYT20" s="98"/>
      <c r="QYV20" s="99"/>
      <c r="QYY20" s="98"/>
      <c r="QZA20" s="99"/>
      <c r="QZD20" s="98"/>
      <c r="QZF20" s="99"/>
      <c r="QZI20" s="98"/>
      <c r="QZK20" s="99"/>
      <c r="QZN20" s="98"/>
      <c r="QZP20" s="99"/>
      <c r="QZS20" s="98"/>
      <c r="QZU20" s="99"/>
      <c r="QZX20" s="98"/>
      <c r="QZZ20" s="99"/>
      <c r="RAC20" s="98"/>
      <c r="RAE20" s="99"/>
      <c r="RAH20" s="98"/>
      <c r="RAJ20" s="99"/>
      <c r="RAM20" s="98"/>
      <c r="RAO20" s="99"/>
      <c r="RAR20" s="98"/>
      <c r="RAT20" s="99"/>
      <c r="RAW20" s="98"/>
      <c r="RAY20" s="99"/>
      <c r="RBB20" s="98"/>
      <c r="RBD20" s="99"/>
      <c r="RBG20" s="98"/>
      <c r="RBI20" s="99"/>
      <c r="RBL20" s="98"/>
      <c r="RBN20" s="99"/>
      <c r="RBQ20" s="98"/>
      <c r="RBS20" s="99"/>
      <c r="RBV20" s="98"/>
      <c r="RBX20" s="99"/>
      <c r="RCA20" s="98"/>
      <c r="RCC20" s="99"/>
      <c r="RCF20" s="98"/>
      <c r="RCH20" s="99"/>
      <c r="RCK20" s="98"/>
      <c r="RCM20" s="99"/>
      <c r="RCP20" s="98"/>
      <c r="RCR20" s="99"/>
      <c r="RCU20" s="98"/>
      <c r="RCW20" s="99"/>
      <c r="RCZ20" s="98"/>
      <c r="RDB20" s="99"/>
      <c r="RDE20" s="98"/>
      <c r="RDG20" s="99"/>
      <c r="RDJ20" s="98"/>
      <c r="RDL20" s="99"/>
      <c r="RDO20" s="98"/>
      <c r="RDQ20" s="99"/>
      <c r="RDT20" s="98"/>
      <c r="RDV20" s="99"/>
      <c r="RDY20" s="98"/>
      <c r="REA20" s="99"/>
      <c r="RED20" s="98"/>
      <c r="REF20" s="99"/>
      <c r="REI20" s="98"/>
      <c r="REK20" s="99"/>
      <c r="REN20" s="98"/>
      <c r="REP20" s="99"/>
      <c r="RES20" s="98"/>
      <c r="REU20" s="99"/>
      <c r="REX20" s="98"/>
      <c r="REZ20" s="99"/>
      <c r="RFC20" s="98"/>
      <c r="RFE20" s="99"/>
      <c r="RFH20" s="98"/>
      <c r="RFJ20" s="99"/>
      <c r="RFM20" s="98"/>
      <c r="RFO20" s="99"/>
      <c r="RFR20" s="98"/>
      <c r="RFT20" s="99"/>
      <c r="RFW20" s="98"/>
      <c r="RFY20" s="99"/>
      <c r="RGB20" s="98"/>
      <c r="RGD20" s="99"/>
      <c r="RGG20" s="98"/>
      <c r="RGI20" s="99"/>
      <c r="RGL20" s="98"/>
      <c r="RGN20" s="99"/>
      <c r="RGQ20" s="98"/>
      <c r="RGS20" s="99"/>
      <c r="RGV20" s="98"/>
      <c r="RGX20" s="99"/>
      <c r="RHA20" s="98"/>
      <c r="RHC20" s="99"/>
      <c r="RHF20" s="98"/>
      <c r="RHH20" s="99"/>
      <c r="RHK20" s="98"/>
      <c r="RHM20" s="99"/>
      <c r="RHP20" s="98"/>
      <c r="RHR20" s="99"/>
      <c r="RHU20" s="98"/>
      <c r="RHW20" s="99"/>
      <c r="RHZ20" s="98"/>
      <c r="RIB20" s="99"/>
      <c r="RIE20" s="98"/>
      <c r="RIG20" s="99"/>
      <c r="RIJ20" s="98"/>
      <c r="RIL20" s="99"/>
      <c r="RIO20" s="98"/>
      <c r="RIQ20" s="99"/>
      <c r="RIT20" s="98"/>
      <c r="RIV20" s="99"/>
      <c r="RIY20" s="98"/>
      <c r="RJA20" s="99"/>
      <c r="RJD20" s="98"/>
      <c r="RJF20" s="99"/>
      <c r="RJI20" s="98"/>
      <c r="RJK20" s="99"/>
      <c r="RJN20" s="98"/>
      <c r="RJP20" s="99"/>
      <c r="RJS20" s="98"/>
      <c r="RJU20" s="99"/>
      <c r="RJX20" s="98"/>
      <c r="RJZ20" s="99"/>
      <c r="RKC20" s="98"/>
      <c r="RKE20" s="99"/>
      <c r="RKH20" s="98"/>
      <c r="RKJ20" s="99"/>
      <c r="RKM20" s="98"/>
      <c r="RKO20" s="99"/>
      <c r="RKR20" s="98"/>
      <c r="RKT20" s="99"/>
      <c r="RKW20" s="98"/>
      <c r="RKY20" s="99"/>
      <c r="RLB20" s="98"/>
      <c r="RLD20" s="99"/>
      <c r="RLG20" s="98"/>
      <c r="RLI20" s="99"/>
      <c r="RLL20" s="98"/>
      <c r="RLN20" s="99"/>
      <c r="RLQ20" s="98"/>
      <c r="RLS20" s="99"/>
      <c r="RLV20" s="98"/>
      <c r="RLX20" s="99"/>
      <c r="RMA20" s="98"/>
      <c r="RMC20" s="99"/>
      <c r="RMF20" s="98"/>
      <c r="RMH20" s="99"/>
      <c r="RMK20" s="98"/>
      <c r="RMM20" s="99"/>
      <c r="RMP20" s="98"/>
      <c r="RMR20" s="99"/>
      <c r="RMU20" s="98"/>
      <c r="RMW20" s="99"/>
      <c r="RMZ20" s="98"/>
      <c r="RNB20" s="99"/>
      <c r="RNE20" s="98"/>
      <c r="RNG20" s="99"/>
      <c r="RNJ20" s="98"/>
      <c r="RNL20" s="99"/>
      <c r="RNO20" s="98"/>
      <c r="RNQ20" s="99"/>
      <c r="RNT20" s="98"/>
      <c r="RNV20" s="99"/>
      <c r="RNY20" s="98"/>
      <c r="ROA20" s="99"/>
      <c r="ROD20" s="98"/>
      <c r="ROF20" s="99"/>
      <c r="ROI20" s="98"/>
      <c r="ROK20" s="99"/>
      <c r="RON20" s="98"/>
      <c r="ROP20" s="99"/>
      <c r="ROS20" s="98"/>
      <c r="ROU20" s="99"/>
      <c r="ROX20" s="98"/>
      <c r="ROZ20" s="99"/>
      <c r="RPC20" s="98"/>
      <c r="RPE20" s="99"/>
      <c r="RPH20" s="98"/>
      <c r="RPJ20" s="99"/>
      <c r="RPM20" s="98"/>
      <c r="RPO20" s="99"/>
      <c r="RPR20" s="98"/>
      <c r="RPT20" s="99"/>
      <c r="RPW20" s="98"/>
      <c r="RPY20" s="99"/>
      <c r="RQB20" s="98"/>
      <c r="RQD20" s="99"/>
      <c r="RQG20" s="98"/>
      <c r="RQI20" s="99"/>
      <c r="RQL20" s="98"/>
      <c r="RQN20" s="99"/>
      <c r="RQQ20" s="98"/>
      <c r="RQS20" s="99"/>
      <c r="RQV20" s="98"/>
      <c r="RQX20" s="99"/>
      <c r="RRA20" s="98"/>
      <c r="RRC20" s="99"/>
      <c r="RRF20" s="98"/>
      <c r="RRH20" s="99"/>
      <c r="RRK20" s="98"/>
      <c r="RRM20" s="99"/>
      <c r="RRP20" s="98"/>
      <c r="RRR20" s="99"/>
      <c r="RRU20" s="98"/>
      <c r="RRW20" s="99"/>
      <c r="RRZ20" s="98"/>
      <c r="RSB20" s="99"/>
      <c r="RSE20" s="98"/>
      <c r="RSG20" s="99"/>
      <c r="RSJ20" s="98"/>
      <c r="RSL20" s="99"/>
      <c r="RSO20" s="98"/>
      <c r="RSQ20" s="99"/>
      <c r="RST20" s="98"/>
      <c r="RSV20" s="99"/>
      <c r="RSY20" s="98"/>
      <c r="RTA20" s="99"/>
      <c r="RTD20" s="98"/>
      <c r="RTF20" s="99"/>
      <c r="RTI20" s="98"/>
      <c r="RTK20" s="99"/>
      <c r="RTN20" s="98"/>
      <c r="RTP20" s="99"/>
      <c r="RTS20" s="98"/>
      <c r="RTU20" s="99"/>
      <c r="RTX20" s="98"/>
      <c r="RTZ20" s="99"/>
      <c r="RUC20" s="98"/>
      <c r="RUE20" s="99"/>
      <c r="RUH20" s="98"/>
      <c r="RUJ20" s="99"/>
      <c r="RUM20" s="98"/>
      <c r="RUO20" s="99"/>
      <c r="RUR20" s="98"/>
      <c r="RUT20" s="99"/>
      <c r="RUW20" s="98"/>
      <c r="RUY20" s="99"/>
      <c r="RVB20" s="98"/>
      <c r="RVD20" s="99"/>
      <c r="RVG20" s="98"/>
      <c r="RVI20" s="99"/>
      <c r="RVL20" s="98"/>
      <c r="RVN20" s="99"/>
      <c r="RVQ20" s="98"/>
      <c r="RVS20" s="99"/>
      <c r="RVV20" s="98"/>
      <c r="RVX20" s="99"/>
      <c r="RWA20" s="98"/>
      <c r="RWC20" s="99"/>
      <c r="RWF20" s="98"/>
      <c r="RWH20" s="99"/>
      <c r="RWK20" s="98"/>
      <c r="RWM20" s="99"/>
      <c r="RWP20" s="98"/>
      <c r="RWR20" s="99"/>
      <c r="RWU20" s="98"/>
      <c r="RWW20" s="99"/>
      <c r="RWZ20" s="98"/>
      <c r="RXB20" s="99"/>
      <c r="RXE20" s="98"/>
      <c r="RXG20" s="99"/>
      <c r="RXJ20" s="98"/>
      <c r="RXL20" s="99"/>
      <c r="RXO20" s="98"/>
      <c r="RXQ20" s="99"/>
      <c r="RXT20" s="98"/>
      <c r="RXV20" s="99"/>
      <c r="RXY20" s="98"/>
      <c r="RYA20" s="99"/>
      <c r="RYD20" s="98"/>
      <c r="RYF20" s="99"/>
      <c r="RYI20" s="98"/>
      <c r="RYK20" s="99"/>
      <c r="RYN20" s="98"/>
      <c r="RYP20" s="99"/>
      <c r="RYS20" s="98"/>
      <c r="RYU20" s="99"/>
      <c r="RYX20" s="98"/>
      <c r="RYZ20" s="99"/>
      <c r="RZC20" s="98"/>
      <c r="RZE20" s="99"/>
      <c r="RZH20" s="98"/>
      <c r="RZJ20" s="99"/>
      <c r="RZM20" s="98"/>
      <c r="RZO20" s="99"/>
      <c r="RZR20" s="98"/>
      <c r="RZT20" s="99"/>
      <c r="RZW20" s="98"/>
      <c r="RZY20" s="99"/>
      <c r="SAB20" s="98"/>
      <c r="SAD20" s="99"/>
      <c r="SAG20" s="98"/>
      <c r="SAI20" s="99"/>
      <c r="SAL20" s="98"/>
      <c r="SAN20" s="99"/>
      <c r="SAQ20" s="98"/>
      <c r="SAS20" s="99"/>
      <c r="SAV20" s="98"/>
      <c r="SAX20" s="99"/>
      <c r="SBA20" s="98"/>
      <c r="SBC20" s="99"/>
      <c r="SBF20" s="98"/>
      <c r="SBH20" s="99"/>
      <c r="SBK20" s="98"/>
      <c r="SBM20" s="99"/>
      <c r="SBP20" s="98"/>
      <c r="SBR20" s="99"/>
      <c r="SBU20" s="98"/>
      <c r="SBW20" s="99"/>
      <c r="SBZ20" s="98"/>
      <c r="SCB20" s="99"/>
      <c r="SCE20" s="98"/>
      <c r="SCG20" s="99"/>
      <c r="SCJ20" s="98"/>
      <c r="SCL20" s="99"/>
      <c r="SCO20" s="98"/>
      <c r="SCQ20" s="99"/>
      <c r="SCT20" s="98"/>
      <c r="SCV20" s="99"/>
      <c r="SCY20" s="98"/>
      <c r="SDA20" s="99"/>
      <c r="SDD20" s="98"/>
      <c r="SDF20" s="99"/>
      <c r="SDI20" s="98"/>
      <c r="SDK20" s="99"/>
      <c r="SDN20" s="98"/>
      <c r="SDP20" s="99"/>
      <c r="SDS20" s="98"/>
      <c r="SDU20" s="99"/>
      <c r="SDX20" s="98"/>
      <c r="SDZ20" s="99"/>
      <c r="SEC20" s="98"/>
      <c r="SEE20" s="99"/>
      <c r="SEH20" s="98"/>
      <c r="SEJ20" s="99"/>
      <c r="SEM20" s="98"/>
      <c r="SEO20" s="99"/>
      <c r="SER20" s="98"/>
      <c r="SET20" s="99"/>
      <c r="SEW20" s="98"/>
      <c r="SEY20" s="99"/>
      <c r="SFB20" s="98"/>
      <c r="SFD20" s="99"/>
      <c r="SFG20" s="98"/>
      <c r="SFI20" s="99"/>
      <c r="SFL20" s="98"/>
      <c r="SFN20" s="99"/>
      <c r="SFQ20" s="98"/>
      <c r="SFS20" s="99"/>
      <c r="SFV20" s="98"/>
      <c r="SFX20" s="99"/>
      <c r="SGA20" s="98"/>
      <c r="SGC20" s="99"/>
      <c r="SGF20" s="98"/>
      <c r="SGH20" s="99"/>
      <c r="SGK20" s="98"/>
      <c r="SGM20" s="99"/>
      <c r="SGP20" s="98"/>
      <c r="SGR20" s="99"/>
      <c r="SGU20" s="98"/>
      <c r="SGW20" s="99"/>
      <c r="SGZ20" s="98"/>
      <c r="SHB20" s="99"/>
      <c r="SHE20" s="98"/>
      <c r="SHG20" s="99"/>
      <c r="SHJ20" s="98"/>
      <c r="SHL20" s="99"/>
      <c r="SHO20" s="98"/>
      <c r="SHQ20" s="99"/>
      <c r="SHT20" s="98"/>
      <c r="SHV20" s="99"/>
      <c r="SHY20" s="98"/>
      <c r="SIA20" s="99"/>
      <c r="SID20" s="98"/>
      <c r="SIF20" s="99"/>
      <c r="SII20" s="98"/>
      <c r="SIK20" s="99"/>
      <c r="SIN20" s="98"/>
      <c r="SIP20" s="99"/>
      <c r="SIS20" s="98"/>
      <c r="SIU20" s="99"/>
      <c r="SIX20" s="98"/>
      <c r="SIZ20" s="99"/>
      <c r="SJC20" s="98"/>
      <c r="SJE20" s="99"/>
      <c r="SJH20" s="98"/>
      <c r="SJJ20" s="99"/>
      <c r="SJM20" s="98"/>
      <c r="SJO20" s="99"/>
      <c r="SJR20" s="98"/>
      <c r="SJT20" s="99"/>
      <c r="SJW20" s="98"/>
      <c r="SJY20" s="99"/>
      <c r="SKB20" s="98"/>
      <c r="SKD20" s="99"/>
      <c r="SKG20" s="98"/>
      <c r="SKI20" s="99"/>
      <c r="SKL20" s="98"/>
      <c r="SKN20" s="99"/>
      <c r="SKQ20" s="98"/>
      <c r="SKS20" s="99"/>
      <c r="SKV20" s="98"/>
      <c r="SKX20" s="99"/>
      <c r="SLA20" s="98"/>
      <c r="SLC20" s="99"/>
      <c r="SLF20" s="98"/>
      <c r="SLH20" s="99"/>
      <c r="SLK20" s="98"/>
      <c r="SLM20" s="99"/>
      <c r="SLP20" s="98"/>
      <c r="SLR20" s="99"/>
      <c r="SLU20" s="98"/>
      <c r="SLW20" s="99"/>
      <c r="SLZ20" s="98"/>
      <c r="SMB20" s="99"/>
      <c r="SME20" s="98"/>
      <c r="SMG20" s="99"/>
      <c r="SMJ20" s="98"/>
      <c r="SML20" s="99"/>
      <c r="SMO20" s="98"/>
      <c r="SMQ20" s="99"/>
      <c r="SMT20" s="98"/>
      <c r="SMV20" s="99"/>
      <c r="SMY20" s="98"/>
      <c r="SNA20" s="99"/>
      <c r="SND20" s="98"/>
      <c r="SNF20" s="99"/>
      <c r="SNI20" s="98"/>
      <c r="SNK20" s="99"/>
      <c r="SNN20" s="98"/>
      <c r="SNP20" s="99"/>
      <c r="SNS20" s="98"/>
      <c r="SNU20" s="99"/>
      <c r="SNX20" s="98"/>
      <c r="SNZ20" s="99"/>
      <c r="SOC20" s="98"/>
      <c r="SOE20" s="99"/>
      <c r="SOH20" s="98"/>
      <c r="SOJ20" s="99"/>
      <c r="SOM20" s="98"/>
      <c r="SOO20" s="99"/>
      <c r="SOR20" s="98"/>
      <c r="SOT20" s="99"/>
      <c r="SOW20" s="98"/>
      <c r="SOY20" s="99"/>
      <c r="SPB20" s="98"/>
      <c r="SPD20" s="99"/>
      <c r="SPG20" s="98"/>
      <c r="SPI20" s="99"/>
      <c r="SPL20" s="98"/>
      <c r="SPN20" s="99"/>
      <c r="SPQ20" s="98"/>
      <c r="SPS20" s="99"/>
      <c r="SPV20" s="98"/>
      <c r="SPX20" s="99"/>
      <c r="SQA20" s="98"/>
      <c r="SQC20" s="99"/>
      <c r="SQF20" s="98"/>
      <c r="SQH20" s="99"/>
      <c r="SQK20" s="98"/>
      <c r="SQM20" s="99"/>
      <c r="SQP20" s="98"/>
      <c r="SQR20" s="99"/>
      <c r="SQU20" s="98"/>
      <c r="SQW20" s="99"/>
      <c r="SQZ20" s="98"/>
      <c r="SRB20" s="99"/>
      <c r="SRE20" s="98"/>
      <c r="SRG20" s="99"/>
      <c r="SRJ20" s="98"/>
      <c r="SRL20" s="99"/>
      <c r="SRO20" s="98"/>
      <c r="SRQ20" s="99"/>
      <c r="SRT20" s="98"/>
      <c r="SRV20" s="99"/>
      <c r="SRY20" s="98"/>
      <c r="SSA20" s="99"/>
      <c r="SSD20" s="98"/>
      <c r="SSF20" s="99"/>
      <c r="SSI20" s="98"/>
      <c r="SSK20" s="99"/>
      <c r="SSN20" s="98"/>
      <c r="SSP20" s="99"/>
      <c r="SSS20" s="98"/>
      <c r="SSU20" s="99"/>
      <c r="SSX20" s="98"/>
      <c r="SSZ20" s="99"/>
      <c r="STC20" s="98"/>
      <c r="STE20" s="99"/>
      <c r="STH20" s="98"/>
      <c r="STJ20" s="99"/>
      <c r="STM20" s="98"/>
      <c r="STO20" s="99"/>
      <c r="STR20" s="98"/>
      <c r="STT20" s="99"/>
      <c r="STW20" s="98"/>
      <c r="STY20" s="99"/>
      <c r="SUB20" s="98"/>
      <c r="SUD20" s="99"/>
      <c r="SUG20" s="98"/>
      <c r="SUI20" s="99"/>
      <c r="SUL20" s="98"/>
      <c r="SUN20" s="99"/>
      <c r="SUQ20" s="98"/>
      <c r="SUS20" s="99"/>
      <c r="SUV20" s="98"/>
      <c r="SUX20" s="99"/>
      <c r="SVA20" s="98"/>
      <c r="SVC20" s="99"/>
      <c r="SVF20" s="98"/>
      <c r="SVH20" s="99"/>
      <c r="SVK20" s="98"/>
      <c r="SVM20" s="99"/>
      <c r="SVP20" s="98"/>
      <c r="SVR20" s="99"/>
      <c r="SVU20" s="98"/>
      <c r="SVW20" s="99"/>
      <c r="SVZ20" s="98"/>
      <c r="SWB20" s="99"/>
      <c r="SWE20" s="98"/>
      <c r="SWG20" s="99"/>
      <c r="SWJ20" s="98"/>
      <c r="SWL20" s="99"/>
      <c r="SWO20" s="98"/>
      <c r="SWQ20" s="99"/>
      <c r="SWT20" s="98"/>
      <c r="SWV20" s="99"/>
      <c r="SWY20" s="98"/>
      <c r="SXA20" s="99"/>
      <c r="SXD20" s="98"/>
      <c r="SXF20" s="99"/>
      <c r="SXI20" s="98"/>
      <c r="SXK20" s="99"/>
      <c r="SXN20" s="98"/>
      <c r="SXP20" s="99"/>
      <c r="SXS20" s="98"/>
      <c r="SXU20" s="99"/>
      <c r="SXX20" s="98"/>
      <c r="SXZ20" s="99"/>
      <c r="SYC20" s="98"/>
      <c r="SYE20" s="99"/>
      <c r="SYH20" s="98"/>
      <c r="SYJ20" s="99"/>
      <c r="SYM20" s="98"/>
      <c r="SYO20" s="99"/>
      <c r="SYR20" s="98"/>
      <c r="SYT20" s="99"/>
      <c r="SYW20" s="98"/>
      <c r="SYY20" s="99"/>
      <c r="SZB20" s="98"/>
      <c r="SZD20" s="99"/>
      <c r="SZG20" s="98"/>
      <c r="SZI20" s="99"/>
      <c r="SZL20" s="98"/>
      <c r="SZN20" s="99"/>
      <c r="SZQ20" s="98"/>
      <c r="SZS20" s="99"/>
      <c r="SZV20" s="98"/>
      <c r="SZX20" s="99"/>
      <c r="TAA20" s="98"/>
      <c r="TAC20" s="99"/>
      <c r="TAF20" s="98"/>
      <c r="TAH20" s="99"/>
      <c r="TAK20" s="98"/>
      <c r="TAM20" s="99"/>
      <c r="TAP20" s="98"/>
      <c r="TAR20" s="99"/>
      <c r="TAU20" s="98"/>
      <c r="TAW20" s="99"/>
      <c r="TAZ20" s="98"/>
      <c r="TBB20" s="99"/>
      <c r="TBE20" s="98"/>
      <c r="TBG20" s="99"/>
      <c r="TBJ20" s="98"/>
      <c r="TBL20" s="99"/>
      <c r="TBO20" s="98"/>
      <c r="TBQ20" s="99"/>
      <c r="TBT20" s="98"/>
      <c r="TBV20" s="99"/>
      <c r="TBY20" s="98"/>
      <c r="TCA20" s="99"/>
      <c r="TCD20" s="98"/>
      <c r="TCF20" s="99"/>
      <c r="TCI20" s="98"/>
      <c r="TCK20" s="99"/>
      <c r="TCN20" s="98"/>
      <c r="TCP20" s="99"/>
      <c r="TCS20" s="98"/>
      <c r="TCU20" s="99"/>
      <c r="TCX20" s="98"/>
      <c r="TCZ20" s="99"/>
      <c r="TDC20" s="98"/>
      <c r="TDE20" s="99"/>
      <c r="TDH20" s="98"/>
      <c r="TDJ20" s="99"/>
      <c r="TDM20" s="98"/>
      <c r="TDO20" s="99"/>
      <c r="TDR20" s="98"/>
      <c r="TDT20" s="99"/>
      <c r="TDW20" s="98"/>
      <c r="TDY20" s="99"/>
      <c r="TEB20" s="98"/>
      <c r="TED20" s="99"/>
      <c r="TEG20" s="98"/>
      <c r="TEI20" s="99"/>
      <c r="TEL20" s="98"/>
      <c r="TEN20" s="99"/>
      <c r="TEQ20" s="98"/>
      <c r="TES20" s="99"/>
      <c r="TEV20" s="98"/>
      <c r="TEX20" s="99"/>
      <c r="TFA20" s="98"/>
      <c r="TFC20" s="99"/>
      <c r="TFF20" s="98"/>
      <c r="TFH20" s="99"/>
      <c r="TFK20" s="98"/>
      <c r="TFM20" s="99"/>
      <c r="TFP20" s="98"/>
      <c r="TFR20" s="99"/>
      <c r="TFU20" s="98"/>
      <c r="TFW20" s="99"/>
      <c r="TFZ20" s="98"/>
      <c r="TGB20" s="99"/>
      <c r="TGE20" s="98"/>
      <c r="TGG20" s="99"/>
      <c r="TGJ20" s="98"/>
      <c r="TGL20" s="99"/>
      <c r="TGO20" s="98"/>
      <c r="TGQ20" s="99"/>
      <c r="TGT20" s="98"/>
      <c r="TGV20" s="99"/>
      <c r="TGY20" s="98"/>
      <c r="THA20" s="99"/>
      <c r="THD20" s="98"/>
      <c r="THF20" s="99"/>
      <c r="THI20" s="98"/>
      <c r="THK20" s="99"/>
      <c r="THN20" s="98"/>
      <c r="THP20" s="99"/>
      <c r="THS20" s="98"/>
      <c r="THU20" s="99"/>
      <c r="THX20" s="98"/>
      <c r="THZ20" s="99"/>
      <c r="TIC20" s="98"/>
      <c r="TIE20" s="99"/>
      <c r="TIH20" s="98"/>
      <c r="TIJ20" s="99"/>
      <c r="TIM20" s="98"/>
      <c r="TIO20" s="99"/>
      <c r="TIR20" s="98"/>
      <c r="TIT20" s="99"/>
      <c r="TIW20" s="98"/>
      <c r="TIY20" s="99"/>
      <c r="TJB20" s="98"/>
      <c r="TJD20" s="99"/>
      <c r="TJG20" s="98"/>
      <c r="TJI20" s="99"/>
      <c r="TJL20" s="98"/>
      <c r="TJN20" s="99"/>
      <c r="TJQ20" s="98"/>
      <c r="TJS20" s="99"/>
      <c r="TJV20" s="98"/>
      <c r="TJX20" s="99"/>
      <c r="TKA20" s="98"/>
      <c r="TKC20" s="99"/>
      <c r="TKF20" s="98"/>
      <c r="TKH20" s="99"/>
      <c r="TKK20" s="98"/>
      <c r="TKM20" s="99"/>
      <c r="TKP20" s="98"/>
      <c r="TKR20" s="99"/>
      <c r="TKU20" s="98"/>
      <c r="TKW20" s="99"/>
      <c r="TKZ20" s="98"/>
      <c r="TLB20" s="99"/>
      <c r="TLE20" s="98"/>
      <c r="TLG20" s="99"/>
      <c r="TLJ20" s="98"/>
      <c r="TLL20" s="99"/>
      <c r="TLO20" s="98"/>
      <c r="TLQ20" s="99"/>
      <c r="TLT20" s="98"/>
      <c r="TLV20" s="99"/>
      <c r="TLY20" s="98"/>
      <c r="TMA20" s="99"/>
      <c r="TMD20" s="98"/>
      <c r="TMF20" s="99"/>
      <c r="TMI20" s="98"/>
      <c r="TMK20" s="99"/>
      <c r="TMN20" s="98"/>
      <c r="TMP20" s="99"/>
      <c r="TMS20" s="98"/>
      <c r="TMU20" s="99"/>
      <c r="TMX20" s="98"/>
      <c r="TMZ20" s="99"/>
      <c r="TNC20" s="98"/>
      <c r="TNE20" s="99"/>
      <c r="TNH20" s="98"/>
      <c r="TNJ20" s="99"/>
      <c r="TNM20" s="98"/>
      <c r="TNO20" s="99"/>
      <c r="TNR20" s="98"/>
      <c r="TNT20" s="99"/>
      <c r="TNW20" s="98"/>
      <c r="TNY20" s="99"/>
      <c r="TOB20" s="98"/>
      <c r="TOD20" s="99"/>
      <c r="TOG20" s="98"/>
      <c r="TOI20" s="99"/>
      <c r="TOL20" s="98"/>
      <c r="TON20" s="99"/>
      <c r="TOQ20" s="98"/>
      <c r="TOS20" s="99"/>
      <c r="TOV20" s="98"/>
      <c r="TOX20" s="99"/>
      <c r="TPA20" s="98"/>
      <c r="TPC20" s="99"/>
      <c r="TPF20" s="98"/>
      <c r="TPH20" s="99"/>
      <c r="TPK20" s="98"/>
      <c r="TPM20" s="99"/>
      <c r="TPP20" s="98"/>
      <c r="TPR20" s="99"/>
      <c r="TPU20" s="98"/>
      <c r="TPW20" s="99"/>
      <c r="TPZ20" s="98"/>
      <c r="TQB20" s="99"/>
      <c r="TQE20" s="98"/>
      <c r="TQG20" s="99"/>
      <c r="TQJ20" s="98"/>
      <c r="TQL20" s="99"/>
      <c r="TQO20" s="98"/>
      <c r="TQQ20" s="99"/>
      <c r="TQT20" s="98"/>
      <c r="TQV20" s="99"/>
      <c r="TQY20" s="98"/>
      <c r="TRA20" s="99"/>
      <c r="TRD20" s="98"/>
      <c r="TRF20" s="99"/>
      <c r="TRI20" s="98"/>
      <c r="TRK20" s="99"/>
      <c r="TRN20" s="98"/>
      <c r="TRP20" s="99"/>
      <c r="TRS20" s="98"/>
      <c r="TRU20" s="99"/>
      <c r="TRX20" s="98"/>
      <c r="TRZ20" s="99"/>
      <c r="TSC20" s="98"/>
      <c r="TSE20" s="99"/>
      <c r="TSH20" s="98"/>
      <c r="TSJ20" s="99"/>
      <c r="TSM20" s="98"/>
      <c r="TSO20" s="99"/>
      <c r="TSR20" s="98"/>
      <c r="TST20" s="99"/>
      <c r="TSW20" s="98"/>
      <c r="TSY20" s="99"/>
      <c r="TTB20" s="98"/>
      <c r="TTD20" s="99"/>
      <c r="TTG20" s="98"/>
      <c r="TTI20" s="99"/>
      <c r="TTL20" s="98"/>
      <c r="TTN20" s="99"/>
      <c r="TTQ20" s="98"/>
      <c r="TTS20" s="99"/>
      <c r="TTV20" s="98"/>
      <c r="TTX20" s="99"/>
      <c r="TUA20" s="98"/>
      <c r="TUC20" s="99"/>
      <c r="TUF20" s="98"/>
      <c r="TUH20" s="99"/>
      <c r="TUK20" s="98"/>
      <c r="TUM20" s="99"/>
      <c r="TUP20" s="98"/>
      <c r="TUR20" s="99"/>
      <c r="TUU20" s="98"/>
      <c r="TUW20" s="99"/>
      <c r="TUZ20" s="98"/>
      <c r="TVB20" s="99"/>
      <c r="TVE20" s="98"/>
      <c r="TVG20" s="99"/>
      <c r="TVJ20" s="98"/>
      <c r="TVL20" s="99"/>
      <c r="TVO20" s="98"/>
      <c r="TVQ20" s="99"/>
      <c r="TVT20" s="98"/>
      <c r="TVV20" s="99"/>
      <c r="TVY20" s="98"/>
      <c r="TWA20" s="99"/>
      <c r="TWD20" s="98"/>
      <c r="TWF20" s="99"/>
      <c r="TWI20" s="98"/>
      <c r="TWK20" s="99"/>
      <c r="TWN20" s="98"/>
      <c r="TWP20" s="99"/>
      <c r="TWS20" s="98"/>
      <c r="TWU20" s="99"/>
      <c r="TWX20" s="98"/>
      <c r="TWZ20" s="99"/>
      <c r="TXC20" s="98"/>
      <c r="TXE20" s="99"/>
      <c r="TXH20" s="98"/>
      <c r="TXJ20" s="99"/>
      <c r="TXM20" s="98"/>
      <c r="TXO20" s="99"/>
      <c r="TXR20" s="98"/>
      <c r="TXT20" s="99"/>
      <c r="TXW20" s="98"/>
      <c r="TXY20" s="99"/>
      <c r="TYB20" s="98"/>
      <c r="TYD20" s="99"/>
      <c r="TYG20" s="98"/>
      <c r="TYI20" s="99"/>
      <c r="TYL20" s="98"/>
      <c r="TYN20" s="99"/>
      <c r="TYQ20" s="98"/>
      <c r="TYS20" s="99"/>
      <c r="TYV20" s="98"/>
      <c r="TYX20" s="99"/>
      <c r="TZA20" s="98"/>
      <c r="TZC20" s="99"/>
      <c r="TZF20" s="98"/>
      <c r="TZH20" s="99"/>
      <c r="TZK20" s="98"/>
      <c r="TZM20" s="99"/>
      <c r="TZP20" s="98"/>
      <c r="TZR20" s="99"/>
      <c r="TZU20" s="98"/>
      <c r="TZW20" s="99"/>
      <c r="TZZ20" s="98"/>
      <c r="UAB20" s="99"/>
      <c r="UAE20" s="98"/>
      <c r="UAG20" s="99"/>
      <c r="UAJ20" s="98"/>
      <c r="UAL20" s="99"/>
      <c r="UAO20" s="98"/>
      <c r="UAQ20" s="99"/>
      <c r="UAT20" s="98"/>
      <c r="UAV20" s="99"/>
      <c r="UAY20" s="98"/>
      <c r="UBA20" s="99"/>
      <c r="UBD20" s="98"/>
      <c r="UBF20" s="99"/>
      <c r="UBI20" s="98"/>
      <c r="UBK20" s="99"/>
      <c r="UBN20" s="98"/>
      <c r="UBP20" s="99"/>
      <c r="UBS20" s="98"/>
      <c r="UBU20" s="99"/>
      <c r="UBX20" s="98"/>
      <c r="UBZ20" s="99"/>
      <c r="UCC20" s="98"/>
      <c r="UCE20" s="99"/>
      <c r="UCH20" s="98"/>
      <c r="UCJ20" s="99"/>
      <c r="UCM20" s="98"/>
      <c r="UCO20" s="99"/>
      <c r="UCR20" s="98"/>
      <c r="UCT20" s="99"/>
      <c r="UCW20" s="98"/>
      <c r="UCY20" s="99"/>
      <c r="UDB20" s="98"/>
      <c r="UDD20" s="99"/>
      <c r="UDG20" s="98"/>
      <c r="UDI20" s="99"/>
      <c r="UDL20" s="98"/>
      <c r="UDN20" s="99"/>
      <c r="UDQ20" s="98"/>
      <c r="UDS20" s="99"/>
      <c r="UDV20" s="98"/>
      <c r="UDX20" s="99"/>
      <c r="UEA20" s="98"/>
      <c r="UEC20" s="99"/>
      <c r="UEF20" s="98"/>
      <c r="UEH20" s="99"/>
      <c r="UEK20" s="98"/>
      <c r="UEM20" s="99"/>
      <c r="UEP20" s="98"/>
      <c r="UER20" s="99"/>
      <c r="UEU20" s="98"/>
      <c r="UEW20" s="99"/>
      <c r="UEZ20" s="98"/>
      <c r="UFB20" s="99"/>
      <c r="UFE20" s="98"/>
      <c r="UFG20" s="99"/>
      <c r="UFJ20" s="98"/>
      <c r="UFL20" s="99"/>
      <c r="UFO20" s="98"/>
      <c r="UFQ20" s="99"/>
      <c r="UFT20" s="98"/>
      <c r="UFV20" s="99"/>
      <c r="UFY20" s="98"/>
      <c r="UGA20" s="99"/>
      <c r="UGD20" s="98"/>
      <c r="UGF20" s="99"/>
      <c r="UGI20" s="98"/>
      <c r="UGK20" s="99"/>
      <c r="UGN20" s="98"/>
      <c r="UGP20" s="99"/>
      <c r="UGS20" s="98"/>
      <c r="UGU20" s="99"/>
      <c r="UGX20" s="98"/>
      <c r="UGZ20" s="99"/>
      <c r="UHC20" s="98"/>
      <c r="UHE20" s="99"/>
      <c r="UHH20" s="98"/>
      <c r="UHJ20" s="99"/>
      <c r="UHM20" s="98"/>
      <c r="UHO20" s="99"/>
      <c r="UHR20" s="98"/>
      <c r="UHT20" s="99"/>
      <c r="UHW20" s="98"/>
      <c r="UHY20" s="99"/>
      <c r="UIB20" s="98"/>
      <c r="UID20" s="99"/>
      <c r="UIG20" s="98"/>
      <c r="UII20" s="99"/>
      <c r="UIL20" s="98"/>
      <c r="UIN20" s="99"/>
      <c r="UIQ20" s="98"/>
      <c r="UIS20" s="99"/>
      <c r="UIV20" s="98"/>
      <c r="UIX20" s="99"/>
      <c r="UJA20" s="98"/>
      <c r="UJC20" s="99"/>
      <c r="UJF20" s="98"/>
      <c r="UJH20" s="99"/>
      <c r="UJK20" s="98"/>
      <c r="UJM20" s="99"/>
      <c r="UJP20" s="98"/>
      <c r="UJR20" s="99"/>
      <c r="UJU20" s="98"/>
      <c r="UJW20" s="99"/>
      <c r="UJZ20" s="98"/>
      <c r="UKB20" s="99"/>
      <c r="UKE20" s="98"/>
      <c r="UKG20" s="99"/>
      <c r="UKJ20" s="98"/>
      <c r="UKL20" s="99"/>
      <c r="UKO20" s="98"/>
      <c r="UKQ20" s="99"/>
      <c r="UKT20" s="98"/>
      <c r="UKV20" s="99"/>
      <c r="UKY20" s="98"/>
      <c r="ULA20" s="99"/>
      <c r="ULD20" s="98"/>
      <c r="ULF20" s="99"/>
      <c r="ULI20" s="98"/>
      <c r="ULK20" s="99"/>
      <c r="ULN20" s="98"/>
      <c r="ULP20" s="99"/>
      <c r="ULS20" s="98"/>
      <c r="ULU20" s="99"/>
      <c r="ULX20" s="98"/>
      <c r="ULZ20" s="99"/>
      <c r="UMC20" s="98"/>
      <c r="UME20" s="99"/>
      <c r="UMH20" s="98"/>
      <c r="UMJ20" s="99"/>
      <c r="UMM20" s="98"/>
      <c r="UMO20" s="99"/>
      <c r="UMR20" s="98"/>
      <c r="UMT20" s="99"/>
      <c r="UMW20" s="98"/>
      <c r="UMY20" s="99"/>
      <c r="UNB20" s="98"/>
      <c r="UND20" s="99"/>
      <c r="UNG20" s="98"/>
      <c r="UNI20" s="99"/>
      <c r="UNL20" s="98"/>
      <c r="UNN20" s="99"/>
      <c r="UNQ20" s="98"/>
      <c r="UNS20" s="99"/>
      <c r="UNV20" s="98"/>
      <c r="UNX20" s="99"/>
      <c r="UOA20" s="98"/>
      <c r="UOC20" s="99"/>
      <c r="UOF20" s="98"/>
      <c r="UOH20" s="99"/>
      <c r="UOK20" s="98"/>
      <c r="UOM20" s="99"/>
      <c r="UOP20" s="98"/>
      <c r="UOR20" s="99"/>
      <c r="UOU20" s="98"/>
      <c r="UOW20" s="99"/>
      <c r="UOZ20" s="98"/>
      <c r="UPB20" s="99"/>
      <c r="UPE20" s="98"/>
      <c r="UPG20" s="99"/>
      <c r="UPJ20" s="98"/>
      <c r="UPL20" s="99"/>
      <c r="UPO20" s="98"/>
      <c r="UPQ20" s="99"/>
      <c r="UPT20" s="98"/>
      <c r="UPV20" s="99"/>
      <c r="UPY20" s="98"/>
      <c r="UQA20" s="99"/>
      <c r="UQD20" s="98"/>
      <c r="UQF20" s="99"/>
      <c r="UQI20" s="98"/>
      <c r="UQK20" s="99"/>
      <c r="UQN20" s="98"/>
      <c r="UQP20" s="99"/>
      <c r="UQS20" s="98"/>
      <c r="UQU20" s="99"/>
      <c r="UQX20" s="98"/>
      <c r="UQZ20" s="99"/>
      <c r="URC20" s="98"/>
      <c r="URE20" s="99"/>
      <c r="URH20" s="98"/>
      <c r="URJ20" s="99"/>
      <c r="URM20" s="98"/>
      <c r="URO20" s="99"/>
      <c r="URR20" s="98"/>
      <c r="URT20" s="99"/>
      <c r="URW20" s="98"/>
      <c r="URY20" s="99"/>
      <c r="USB20" s="98"/>
      <c r="USD20" s="99"/>
      <c r="USG20" s="98"/>
      <c r="USI20" s="99"/>
      <c r="USL20" s="98"/>
      <c r="USN20" s="99"/>
      <c r="USQ20" s="98"/>
      <c r="USS20" s="99"/>
      <c r="USV20" s="98"/>
      <c r="USX20" s="99"/>
      <c r="UTA20" s="98"/>
      <c r="UTC20" s="99"/>
      <c r="UTF20" s="98"/>
      <c r="UTH20" s="99"/>
      <c r="UTK20" s="98"/>
      <c r="UTM20" s="99"/>
      <c r="UTP20" s="98"/>
      <c r="UTR20" s="99"/>
      <c r="UTU20" s="98"/>
      <c r="UTW20" s="99"/>
      <c r="UTZ20" s="98"/>
      <c r="UUB20" s="99"/>
      <c r="UUE20" s="98"/>
      <c r="UUG20" s="99"/>
      <c r="UUJ20" s="98"/>
      <c r="UUL20" s="99"/>
      <c r="UUO20" s="98"/>
      <c r="UUQ20" s="99"/>
      <c r="UUT20" s="98"/>
      <c r="UUV20" s="99"/>
      <c r="UUY20" s="98"/>
      <c r="UVA20" s="99"/>
      <c r="UVD20" s="98"/>
      <c r="UVF20" s="99"/>
      <c r="UVI20" s="98"/>
      <c r="UVK20" s="99"/>
      <c r="UVN20" s="98"/>
      <c r="UVP20" s="99"/>
      <c r="UVS20" s="98"/>
      <c r="UVU20" s="99"/>
      <c r="UVX20" s="98"/>
      <c r="UVZ20" s="99"/>
      <c r="UWC20" s="98"/>
      <c r="UWE20" s="99"/>
      <c r="UWH20" s="98"/>
      <c r="UWJ20" s="99"/>
      <c r="UWM20" s="98"/>
      <c r="UWO20" s="99"/>
      <c r="UWR20" s="98"/>
      <c r="UWT20" s="99"/>
      <c r="UWW20" s="98"/>
      <c r="UWY20" s="99"/>
      <c r="UXB20" s="98"/>
      <c r="UXD20" s="99"/>
      <c r="UXG20" s="98"/>
      <c r="UXI20" s="99"/>
      <c r="UXL20" s="98"/>
      <c r="UXN20" s="99"/>
      <c r="UXQ20" s="98"/>
      <c r="UXS20" s="99"/>
      <c r="UXV20" s="98"/>
      <c r="UXX20" s="99"/>
      <c r="UYA20" s="98"/>
      <c r="UYC20" s="99"/>
      <c r="UYF20" s="98"/>
      <c r="UYH20" s="99"/>
      <c r="UYK20" s="98"/>
      <c r="UYM20" s="99"/>
      <c r="UYP20" s="98"/>
      <c r="UYR20" s="99"/>
      <c r="UYU20" s="98"/>
      <c r="UYW20" s="99"/>
      <c r="UYZ20" s="98"/>
      <c r="UZB20" s="99"/>
      <c r="UZE20" s="98"/>
      <c r="UZG20" s="99"/>
      <c r="UZJ20" s="98"/>
      <c r="UZL20" s="99"/>
      <c r="UZO20" s="98"/>
      <c r="UZQ20" s="99"/>
      <c r="UZT20" s="98"/>
      <c r="UZV20" s="99"/>
      <c r="UZY20" s="98"/>
      <c r="VAA20" s="99"/>
      <c r="VAD20" s="98"/>
      <c r="VAF20" s="99"/>
      <c r="VAI20" s="98"/>
      <c r="VAK20" s="99"/>
      <c r="VAN20" s="98"/>
      <c r="VAP20" s="99"/>
      <c r="VAS20" s="98"/>
      <c r="VAU20" s="99"/>
      <c r="VAX20" s="98"/>
      <c r="VAZ20" s="99"/>
      <c r="VBC20" s="98"/>
      <c r="VBE20" s="99"/>
      <c r="VBH20" s="98"/>
      <c r="VBJ20" s="99"/>
      <c r="VBM20" s="98"/>
      <c r="VBO20" s="99"/>
      <c r="VBR20" s="98"/>
      <c r="VBT20" s="99"/>
      <c r="VBW20" s="98"/>
      <c r="VBY20" s="99"/>
      <c r="VCB20" s="98"/>
      <c r="VCD20" s="99"/>
      <c r="VCG20" s="98"/>
      <c r="VCI20" s="99"/>
      <c r="VCL20" s="98"/>
      <c r="VCN20" s="99"/>
      <c r="VCQ20" s="98"/>
      <c r="VCS20" s="99"/>
      <c r="VCV20" s="98"/>
      <c r="VCX20" s="99"/>
      <c r="VDA20" s="98"/>
      <c r="VDC20" s="99"/>
      <c r="VDF20" s="98"/>
      <c r="VDH20" s="99"/>
      <c r="VDK20" s="98"/>
      <c r="VDM20" s="99"/>
      <c r="VDP20" s="98"/>
      <c r="VDR20" s="99"/>
      <c r="VDU20" s="98"/>
      <c r="VDW20" s="99"/>
      <c r="VDZ20" s="98"/>
      <c r="VEB20" s="99"/>
      <c r="VEE20" s="98"/>
      <c r="VEG20" s="99"/>
      <c r="VEJ20" s="98"/>
      <c r="VEL20" s="99"/>
      <c r="VEO20" s="98"/>
      <c r="VEQ20" s="99"/>
      <c r="VET20" s="98"/>
      <c r="VEV20" s="99"/>
      <c r="VEY20" s="98"/>
      <c r="VFA20" s="99"/>
      <c r="VFD20" s="98"/>
      <c r="VFF20" s="99"/>
      <c r="VFI20" s="98"/>
      <c r="VFK20" s="99"/>
      <c r="VFN20" s="98"/>
      <c r="VFP20" s="99"/>
      <c r="VFS20" s="98"/>
      <c r="VFU20" s="99"/>
      <c r="VFX20" s="98"/>
      <c r="VFZ20" s="99"/>
      <c r="VGC20" s="98"/>
      <c r="VGE20" s="99"/>
      <c r="VGH20" s="98"/>
      <c r="VGJ20" s="99"/>
      <c r="VGM20" s="98"/>
      <c r="VGO20" s="99"/>
      <c r="VGR20" s="98"/>
      <c r="VGT20" s="99"/>
      <c r="VGW20" s="98"/>
      <c r="VGY20" s="99"/>
      <c r="VHB20" s="98"/>
      <c r="VHD20" s="99"/>
      <c r="VHG20" s="98"/>
      <c r="VHI20" s="99"/>
      <c r="VHL20" s="98"/>
      <c r="VHN20" s="99"/>
      <c r="VHQ20" s="98"/>
      <c r="VHS20" s="99"/>
      <c r="VHV20" s="98"/>
      <c r="VHX20" s="99"/>
      <c r="VIA20" s="98"/>
      <c r="VIC20" s="99"/>
      <c r="VIF20" s="98"/>
      <c r="VIH20" s="99"/>
      <c r="VIK20" s="98"/>
      <c r="VIM20" s="99"/>
      <c r="VIP20" s="98"/>
      <c r="VIR20" s="99"/>
      <c r="VIU20" s="98"/>
      <c r="VIW20" s="99"/>
      <c r="VIZ20" s="98"/>
      <c r="VJB20" s="99"/>
      <c r="VJE20" s="98"/>
      <c r="VJG20" s="99"/>
      <c r="VJJ20" s="98"/>
      <c r="VJL20" s="99"/>
      <c r="VJO20" s="98"/>
      <c r="VJQ20" s="99"/>
      <c r="VJT20" s="98"/>
      <c r="VJV20" s="99"/>
      <c r="VJY20" s="98"/>
      <c r="VKA20" s="99"/>
      <c r="VKD20" s="98"/>
      <c r="VKF20" s="99"/>
      <c r="VKI20" s="98"/>
      <c r="VKK20" s="99"/>
      <c r="VKN20" s="98"/>
      <c r="VKP20" s="99"/>
      <c r="VKS20" s="98"/>
      <c r="VKU20" s="99"/>
      <c r="VKX20" s="98"/>
      <c r="VKZ20" s="99"/>
      <c r="VLC20" s="98"/>
      <c r="VLE20" s="99"/>
      <c r="VLH20" s="98"/>
      <c r="VLJ20" s="99"/>
      <c r="VLM20" s="98"/>
      <c r="VLO20" s="99"/>
      <c r="VLR20" s="98"/>
      <c r="VLT20" s="99"/>
      <c r="VLW20" s="98"/>
      <c r="VLY20" s="99"/>
      <c r="VMB20" s="98"/>
      <c r="VMD20" s="99"/>
      <c r="VMG20" s="98"/>
      <c r="VMI20" s="99"/>
      <c r="VML20" s="98"/>
      <c r="VMN20" s="99"/>
      <c r="VMQ20" s="98"/>
      <c r="VMS20" s="99"/>
      <c r="VMV20" s="98"/>
      <c r="VMX20" s="99"/>
      <c r="VNA20" s="98"/>
      <c r="VNC20" s="99"/>
      <c r="VNF20" s="98"/>
      <c r="VNH20" s="99"/>
      <c r="VNK20" s="98"/>
      <c r="VNM20" s="99"/>
      <c r="VNP20" s="98"/>
      <c r="VNR20" s="99"/>
      <c r="VNU20" s="98"/>
      <c r="VNW20" s="99"/>
      <c r="VNZ20" s="98"/>
      <c r="VOB20" s="99"/>
      <c r="VOE20" s="98"/>
      <c r="VOG20" s="99"/>
      <c r="VOJ20" s="98"/>
      <c r="VOL20" s="99"/>
      <c r="VOO20" s="98"/>
      <c r="VOQ20" s="99"/>
      <c r="VOT20" s="98"/>
      <c r="VOV20" s="99"/>
      <c r="VOY20" s="98"/>
      <c r="VPA20" s="99"/>
      <c r="VPD20" s="98"/>
      <c r="VPF20" s="99"/>
      <c r="VPI20" s="98"/>
      <c r="VPK20" s="99"/>
      <c r="VPN20" s="98"/>
      <c r="VPP20" s="99"/>
      <c r="VPS20" s="98"/>
      <c r="VPU20" s="99"/>
      <c r="VPX20" s="98"/>
      <c r="VPZ20" s="99"/>
      <c r="VQC20" s="98"/>
      <c r="VQE20" s="99"/>
      <c r="VQH20" s="98"/>
      <c r="VQJ20" s="99"/>
      <c r="VQM20" s="98"/>
      <c r="VQO20" s="99"/>
      <c r="VQR20" s="98"/>
      <c r="VQT20" s="99"/>
      <c r="VQW20" s="98"/>
      <c r="VQY20" s="99"/>
      <c r="VRB20" s="98"/>
      <c r="VRD20" s="99"/>
      <c r="VRG20" s="98"/>
      <c r="VRI20" s="99"/>
      <c r="VRL20" s="98"/>
      <c r="VRN20" s="99"/>
      <c r="VRQ20" s="98"/>
      <c r="VRS20" s="99"/>
      <c r="VRV20" s="98"/>
      <c r="VRX20" s="99"/>
      <c r="VSA20" s="98"/>
      <c r="VSC20" s="99"/>
      <c r="VSF20" s="98"/>
      <c r="VSH20" s="99"/>
      <c r="VSK20" s="98"/>
      <c r="VSM20" s="99"/>
      <c r="VSP20" s="98"/>
      <c r="VSR20" s="99"/>
      <c r="VSU20" s="98"/>
      <c r="VSW20" s="99"/>
      <c r="VSZ20" s="98"/>
      <c r="VTB20" s="99"/>
      <c r="VTE20" s="98"/>
      <c r="VTG20" s="99"/>
      <c r="VTJ20" s="98"/>
      <c r="VTL20" s="99"/>
      <c r="VTO20" s="98"/>
      <c r="VTQ20" s="99"/>
      <c r="VTT20" s="98"/>
      <c r="VTV20" s="99"/>
      <c r="VTY20" s="98"/>
      <c r="VUA20" s="99"/>
      <c r="VUD20" s="98"/>
      <c r="VUF20" s="99"/>
      <c r="VUI20" s="98"/>
      <c r="VUK20" s="99"/>
      <c r="VUN20" s="98"/>
      <c r="VUP20" s="99"/>
      <c r="VUS20" s="98"/>
      <c r="VUU20" s="99"/>
      <c r="VUX20" s="98"/>
      <c r="VUZ20" s="99"/>
      <c r="VVC20" s="98"/>
      <c r="VVE20" s="99"/>
      <c r="VVH20" s="98"/>
      <c r="VVJ20" s="99"/>
      <c r="VVM20" s="98"/>
      <c r="VVO20" s="99"/>
      <c r="VVR20" s="98"/>
      <c r="VVT20" s="99"/>
      <c r="VVW20" s="98"/>
      <c r="VVY20" s="99"/>
      <c r="VWB20" s="98"/>
      <c r="VWD20" s="99"/>
      <c r="VWG20" s="98"/>
      <c r="VWI20" s="99"/>
      <c r="VWL20" s="98"/>
      <c r="VWN20" s="99"/>
      <c r="VWQ20" s="98"/>
      <c r="VWS20" s="99"/>
      <c r="VWV20" s="98"/>
      <c r="VWX20" s="99"/>
      <c r="VXA20" s="98"/>
      <c r="VXC20" s="99"/>
      <c r="VXF20" s="98"/>
      <c r="VXH20" s="99"/>
      <c r="VXK20" s="98"/>
      <c r="VXM20" s="99"/>
      <c r="VXP20" s="98"/>
      <c r="VXR20" s="99"/>
      <c r="VXU20" s="98"/>
      <c r="VXW20" s="99"/>
      <c r="VXZ20" s="98"/>
      <c r="VYB20" s="99"/>
      <c r="VYE20" s="98"/>
      <c r="VYG20" s="99"/>
      <c r="VYJ20" s="98"/>
      <c r="VYL20" s="99"/>
      <c r="VYO20" s="98"/>
      <c r="VYQ20" s="99"/>
      <c r="VYT20" s="98"/>
      <c r="VYV20" s="99"/>
      <c r="VYY20" s="98"/>
      <c r="VZA20" s="99"/>
      <c r="VZD20" s="98"/>
      <c r="VZF20" s="99"/>
      <c r="VZI20" s="98"/>
      <c r="VZK20" s="99"/>
      <c r="VZN20" s="98"/>
      <c r="VZP20" s="99"/>
      <c r="VZS20" s="98"/>
      <c r="VZU20" s="99"/>
      <c r="VZX20" s="98"/>
      <c r="VZZ20" s="99"/>
      <c r="WAC20" s="98"/>
      <c r="WAE20" s="99"/>
      <c r="WAH20" s="98"/>
      <c r="WAJ20" s="99"/>
      <c r="WAM20" s="98"/>
      <c r="WAO20" s="99"/>
      <c r="WAR20" s="98"/>
      <c r="WAT20" s="99"/>
      <c r="WAW20" s="98"/>
      <c r="WAY20" s="99"/>
      <c r="WBB20" s="98"/>
      <c r="WBD20" s="99"/>
      <c r="WBG20" s="98"/>
      <c r="WBI20" s="99"/>
      <c r="WBL20" s="98"/>
      <c r="WBN20" s="99"/>
      <c r="WBQ20" s="98"/>
      <c r="WBS20" s="99"/>
      <c r="WBV20" s="98"/>
      <c r="WBX20" s="99"/>
      <c r="WCA20" s="98"/>
      <c r="WCC20" s="99"/>
      <c r="WCF20" s="98"/>
      <c r="WCH20" s="99"/>
      <c r="WCK20" s="98"/>
      <c r="WCM20" s="99"/>
      <c r="WCP20" s="98"/>
      <c r="WCR20" s="99"/>
      <c r="WCU20" s="98"/>
      <c r="WCW20" s="99"/>
      <c r="WCZ20" s="98"/>
      <c r="WDB20" s="99"/>
      <c r="WDE20" s="98"/>
      <c r="WDG20" s="99"/>
      <c r="WDJ20" s="98"/>
      <c r="WDL20" s="99"/>
      <c r="WDO20" s="98"/>
      <c r="WDQ20" s="99"/>
      <c r="WDT20" s="98"/>
      <c r="WDV20" s="99"/>
      <c r="WDY20" s="98"/>
      <c r="WEA20" s="99"/>
      <c r="WED20" s="98"/>
      <c r="WEF20" s="99"/>
      <c r="WEI20" s="98"/>
      <c r="WEK20" s="99"/>
      <c r="WEN20" s="98"/>
      <c r="WEP20" s="99"/>
      <c r="WES20" s="98"/>
      <c r="WEU20" s="99"/>
      <c r="WEX20" s="98"/>
      <c r="WEZ20" s="99"/>
      <c r="WFC20" s="98"/>
      <c r="WFE20" s="99"/>
      <c r="WFH20" s="98"/>
      <c r="WFJ20" s="99"/>
      <c r="WFM20" s="98"/>
      <c r="WFO20" s="99"/>
      <c r="WFR20" s="98"/>
      <c r="WFT20" s="99"/>
      <c r="WFW20" s="98"/>
      <c r="WFY20" s="99"/>
      <c r="WGB20" s="98"/>
      <c r="WGD20" s="99"/>
      <c r="WGG20" s="98"/>
      <c r="WGI20" s="99"/>
      <c r="WGL20" s="98"/>
      <c r="WGN20" s="99"/>
      <c r="WGQ20" s="98"/>
      <c r="WGS20" s="99"/>
      <c r="WGV20" s="98"/>
      <c r="WGX20" s="99"/>
      <c r="WHA20" s="98"/>
      <c r="WHC20" s="99"/>
      <c r="WHF20" s="98"/>
      <c r="WHH20" s="99"/>
      <c r="WHK20" s="98"/>
      <c r="WHM20" s="99"/>
      <c r="WHP20" s="98"/>
      <c r="WHR20" s="99"/>
      <c r="WHU20" s="98"/>
      <c r="WHW20" s="99"/>
      <c r="WHZ20" s="98"/>
      <c r="WIB20" s="99"/>
      <c r="WIE20" s="98"/>
      <c r="WIG20" s="99"/>
      <c r="WIJ20" s="98"/>
      <c r="WIL20" s="99"/>
      <c r="WIO20" s="98"/>
      <c r="WIQ20" s="99"/>
      <c r="WIT20" s="98"/>
      <c r="WIV20" s="99"/>
      <c r="WIY20" s="98"/>
      <c r="WJA20" s="99"/>
      <c r="WJD20" s="98"/>
      <c r="WJF20" s="99"/>
      <c r="WJI20" s="98"/>
      <c r="WJK20" s="99"/>
      <c r="WJN20" s="98"/>
      <c r="WJP20" s="99"/>
      <c r="WJS20" s="98"/>
      <c r="WJU20" s="99"/>
      <c r="WJX20" s="98"/>
      <c r="WJZ20" s="99"/>
      <c r="WKC20" s="98"/>
      <c r="WKE20" s="99"/>
      <c r="WKH20" s="98"/>
      <c r="WKJ20" s="99"/>
      <c r="WKM20" s="98"/>
      <c r="WKO20" s="99"/>
      <c r="WKR20" s="98"/>
      <c r="WKT20" s="99"/>
      <c r="WKW20" s="98"/>
      <c r="WKY20" s="99"/>
      <c r="WLB20" s="98"/>
      <c r="WLD20" s="99"/>
      <c r="WLG20" s="98"/>
      <c r="WLI20" s="99"/>
      <c r="WLL20" s="98"/>
      <c r="WLN20" s="99"/>
      <c r="WLQ20" s="98"/>
      <c r="WLS20" s="99"/>
      <c r="WLV20" s="98"/>
      <c r="WLX20" s="99"/>
      <c r="WMA20" s="98"/>
      <c r="WMC20" s="99"/>
      <c r="WMF20" s="98"/>
      <c r="WMH20" s="99"/>
      <c r="WMK20" s="98"/>
      <c r="WMM20" s="99"/>
      <c r="WMP20" s="98"/>
      <c r="WMR20" s="99"/>
      <c r="WMU20" s="98"/>
      <c r="WMW20" s="99"/>
      <c r="WMZ20" s="98"/>
      <c r="WNB20" s="99"/>
      <c r="WNE20" s="98"/>
      <c r="WNG20" s="99"/>
      <c r="WNJ20" s="98"/>
      <c r="WNL20" s="99"/>
      <c r="WNO20" s="98"/>
      <c r="WNQ20" s="99"/>
      <c r="WNT20" s="98"/>
      <c r="WNV20" s="99"/>
      <c r="WNY20" s="98"/>
      <c r="WOA20" s="99"/>
      <c r="WOD20" s="98"/>
      <c r="WOF20" s="99"/>
      <c r="WOI20" s="98"/>
      <c r="WOK20" s="99"/>
      <c r="WON20" s="98"/>
      <c r="WOP20" s="99"/>
      <c r="WOS20" s="98"/>
      <c r="WOU20" s="99"/>
      <c r="WOX20" s="98"/>
      <c r="WOZ20" s="99"/>
      <c r="WPC20" s="98"/>
      <c r="WPE20" s="99"/>
      <c r="WPH20" s="98"/>
      <c r="WPJ20" s="99"/>
      <c r="WPM20" s="98"/>
      <c r="WPO20" s="99"/>
      <c r="WPR20" s="98"/>
      <c r="WPT20" s="99"/>
      <c r="WPW20" s="98"/>
      <c r="WPY20" s="99"/>
      <c r="WQB20" s="98"/>
      <c r="WQD20" s="99"/>
      <c r="WQG20" s="98"/>
      <c r="WQI20" s="99"/>
      <c r="WQL20" s="98"/>
      <c r="WQN20" s="99"/>
      <c r="WQQ20" s="98"/>
      <c r="WQS20" s="99"/>
      <c r="WQV20" s="98"/>
      <c r="WQX20" s="99"/>
      <c r="WRA20" s="98"/>
      <c r="WRC20" s="99"/>
      <c r="WRF20" s="98"/>
      <c r="WRH20" s="99"/>
      <c r="WRK20" s="98"/>
      <c r="WRM20" s="99"/>
      <c r="WRP20" s="98"/>
      <c r="WRR20" s="99"/>
      <c r="WRU20" s="98"/>
      <c r="WRW20" s="99"/>
      <c r="WRZ20" s="98"/>
      <c r="WSB20" s="99"/>
      <c r="WSE20" s="98"/>
      <c r="WSG20" s="99"/>
      <c r="WSJ20" s="98"/>
      <c r="WSL20" s="99"/>
      <c r="WSO20" s="98"/>
      <c r="WSQ20" s="99"/>
      <c r="WST20" s="98"/>
      <c r="WSV20" s="99"/>
      <c r="WSY20" s="98"/>
      <c r="WTA20" s="99"/>
      <c r="WTD20" s="98"/>
      <c r="WTF20" s="99"/>
      <c r="WTI20" s="98"/>
      <c r="WTK20" s="99"/>
      <c r="WTN20" s="98"/>
      <c r="WTP20" s="99"/>
      <c r="WTS20" s="98"/>
      <c r="WTU20" s="99"/>
      <c r="WTX20" s="98"/>
      <c r="WTZ20" s="99"/>
      <c r="WUC20" s="98"/>
      <c r="WUE20" s="99"/>
      <c r="WUH20" s="98"/>
      <c r="WUJ20" s="99"/>
      <c r="WUM20" s="98"/>
      <c r="WUO20" s="99"/>
      <c r="WUR20" s="98"/>
      <c r="WUT20" s="99"/>
      <c r="WUW20" s="98"/>
      <c r="WUY20" s="99"/>
      <c r="WVB20" s="98"/>
      <c r="WVD20" s="99"/>
      <c r="WVG20" s="98"/>
      <c r="WVI20" s="99"/>
      <c r="WVL20" s="98"/>
      <c r="WVN20" s="99"/>
      <c r="WVQ20" s="98"/>
      <c r="WVS20" s="99"/>
      <c r="WVV20" s="98"/>
      <c r="WVX20" s="99"/>
      <c r="WWA20" s="98"/>
      <c r="WWC20" s="99"/>
      <c r="WWF20" s="98"/>
      <c r="WWH20" s="99"/>
      <c r="WWK20" s="98"/>
      <c r="WWM20" s="99"/>
      <c r="WWP20" s="98"/>
      <c r="WWR20" s="99"/>
      <c r="WWU20" s="98"/>
      <c r="WWW20" s="99"/>
      <c r="WWZ20" s="98"/>
      <c r="WXB20" s="99"/>
      <c r="WXE20" s="98"/>
      <c r="WXG20" s="99"/>
      <c r="WXJ20" s="98"/>
      <c r="WXL20" s="99"/>
      <c r="WXO20" s="98"/>
      <c r="WXQ20" s="99"/>
      <c r="WXT20" s="98"/>
      <c r="WXV20" s="99"/>
      <c r="WXY20" s="98"/>
      <c r="WYA20" s="99"/>
      <c r="WYD20" s="98"/>
      <c r="WYF20" s="99"/>
      <c r="WYI20" s="98"/>
      <c r="WYK20" s="99"/>
      <c r="WYN20" s="98"/>
      <c r="WYP20" s="99"/>
      <c r="WYS20" s="98"/>
      <c r="WYU20" s="99"/>
      <c r="WYX20" s="98"/>
      <c r="WYZ20" s="99"/>
      <c r="WZC20" s="98"/>
      <c r="WZE20" s="99"/>
      <c r="WZH20" s="98"/>
      <c r="WZJ20" s="99"/>
      <c r="WZM20" s="98"/>
      <c r="WZO20" s="99"/>
      <c r="WZR20" s="98"/>
      <c r="WZT20" s="99"/>
      <c r="WZW20" s="98"/>
      <c r="WZY20" s="99"/>
      <c r="XAB20" s="98"/>
      <c r="XAD20" s="99"/>
      <c r="XAG20" s="98"/>
      <c r="XAI20" s="99"/>
      <c r="XAL20" s="98"/>
      <c r="XAN20" s="99"/>
      <c r="XAQ20" s="98"/>
      <c r="XAS20" s="99"/>
      <c r="XAV20" s="98"/>
      <c r="XAX20" s="99"/>
      <c r="XBA20" s="98"/>
      <c r="XBC20" s="99"/>
      <c r="XBF20" s="98"/>
      <c r="XBH20" s="99"/>
      <c r="XBK20" s="98"/>
      <c r="XBM20" s="99"/>
      <c r="XBP20" s="98"/>
      <c r="XBR20" s="99"/>
      <c r="XBU20" s="98"/>
      <c r="XBW20" s="99"/>
      <c r="XBZ20" s="98"/>
      <c r="XCB20" s="99"/>
      <c r="XCE20" s="98"/>
      <c r="XCG20" s="99"/>
      <c r="XCJ20" s="98"/>
      <c r="XCL20" s="99"/>
      <c r="XCO20" s="98"/>
      <c r="XCQ20" s="99"/>
      <c r="XCT20" s="98"/>
      <c r="XCV20" s="99"/>
      <c r="XCY20" s="98"/>
      <c r="XDA20" s="99"/>
      <c r="XDD20" s="98"/>
      <c r="XDF20" s="99"/>
      <c r="XDI20" s="98"/>
      <c r="XDK20" s="99"/>
      <c r="XDN20" s="98"/>
      <c r="XDP20" s="99"/>
      <c r="XDS20" s="98"/>
      <c r="XDU20" s="99"/>
      <c r="XDX20" s="98"/>
      <c r="XDZ20" s="99"/>
      <c r="XEC20" s="98"/>
      <c r="XEE20" s="99"/>
      <c r="XEH20" s="98"/>
      <c r="XEJ20" s="99"/>
      <c r="XEM20" s="98"/>
      <c r="XEO20" s="99"/>
      <c r="XER20" s="98"/>
      <c r="XET20" s="99"/>
      <c r="XEW20" s="98"/>
      <c r="XEY20" s="99"/>
    </row>
    <row r="21" spans="1:1024 1027:2047 2049:3072 3074:4094 4097:5119 5122:6144 6147:7167 7169:8192 8194:9214 9217:10239 10242:11264 11267:12287 12289:13312 13314:14334 14337:15359 15362:16384" ht="17.100000000000001" customHeight="1">
      <c r="B21" s="24" t="s">
        <v>391</v>
      </c>
      <c r="D21" s="25"/>
    </row>
    <row r="22" spans="1:1024 1027:2047 2049:3072 3074:4094 4097:5119 5122:6144 6147:7167 7169:8192 8194:9214 9217:10239 10242:11264 11267:12287 12289:13312 13314:14334 14337:15359 15362:16384" ht="17.100000000000001" customHeight="1"/>
    <row r="23" spans="1:1024 1027:2047 2049:3072 3074:4094 4097:5119 5122:6144 6147:7167 7169:8192 8194:9214 9217:10239 10242:11264 11267:12287 12289:13312 13314:14334 14337:15359 15362:16384" ht="17.100000000000001" customHeight="1">
      <c r="B23" s="24" t="s">
        <v>390</v>
      </c>
    </row>
    <row r="24" spans="1:1024 1027:2047 2049:3072 3074:4094 4097:5119 5122:6144 6147:7167 7169:8192 8194:9214 9217:10239 10242:11264 11267:12287 12289:13312 13314:14334 14337:15359 15362:16384" ht="17.100000000000001" customHeight="1"/>
    <row r="25" spans="1:1024 1027:2047 2049:3072 3074:4094 4097:5119 5122:6144 6147:7167 7169:8192 8194:9214 9217:10239 10242:11264 11267:12287 12289:13312 13314:14334 14337:15359 15362:16384" ht="17.100000000000001" customHeight="1">
      <c r="B25" s="24" t="s">
        <v>392</v>
      </c>
    </row>
    <row r="26" spans="1:1024 1027:2047 2049:3072 3074:4094 4097:5119 5122:6144 6147:7167 7169:8192 8194:9214 9217:10239 10242:11264 11267:12287 12289:13312 13314:14334 14337:15359 15362:16384" ht="17.100000000000001" customHeight="1"/>
    <row r="27" spans="1:1024 1027:2047 2049:3072 3074:4094 4097:5119 5122:6144 6147:7167 7169:8192 8194:9214 9217:10239 10242:11264 11267:12287 12289:13312 13314:14334 14337:15359 15362:16384" ht="17.100000000000001" customHeight="1">
      <c r="B27" s="24" t="s">
        <v>393</v>
      </c>
    </row>
    <row r="28" spans="1:1024 1027:2047 2049:3072 3074:4094 4097:5119 5122:6144 6147:7167 7169:8192 8194:9214 9217:10239 10242:11264 11267:12287 12289:13312 13314:14334 14337:15359 15362:16384" ht="17.100000000000001" customHeight="1">
      <c r="B28" s="26"/>
    </row>
    <row r="29" spans="1:1024 1027:2047 2049:3072 3074:4094 4097:5119 5122:6144 6147:7167 7169:8192 8194:9214 9217:10239 10242:11264 11267:12287 12289:13312 13314:14334 14337:15359 15362:16384" ht="17.100000000000001" customHeight="1">
      <c r="B29" s="24" t="s">
        <v>405</v>
      </c>
    </row>
    <row r="30" spans="1:1024 1027:2047 2049:3072 3074:4094 4097:5119 5122:6144 6147:7167 7169:8192 8194:9214 9217:10239 10242:11264 11267:12287 12289:13312 13314:14334 14337:15359 15362:16384" ht="17.100000000000001" customHeight="1">
      <c r="B30" s="26"/>
    </row>
    <row r="31" spans="1:1024 1027:2047 2049:3072 3074:4094 4097:5119 5122:6144 6147:7167 7169:8192 8194:9214 9217:10239 10242:11264 11267:12287 12289:13312 13314:14334 14337:15359 15362:16384" ht="17.100000000000001" customHeight="1">
      <c r="B31" s="24" t="s">
        <v>32</v>
      </c>
      <c r="D31" s="25"/>
    </row>
    <row r="32" spans="1:1024 1027:2047 2049:3072 3074:4094 4097:5119 5122:6144 6147:7167 7169:8192 8194:9214 9217:10239 10242:11264 11267:12287 12289:13312 13314:14334 14337:15359 15362:16384" ht="17.100000000000001" customHeight="1">
      <c r="B32" s="27"/>
    </row>
    <row r="33" spans="2:5" ht="17.100000000000001" customHeight="1">
      <c r="B33" s="24" t="s">
        <v>140</v>
      </c>
    </row>
    <row r="34" spans="2:5" ht="17.100000000000001" customHeight="1">
      <c r="D34" s="28"/>
    </row>
    <row r="35" spans="2:5" ht="17.100000000000001" customHeight="1">
      <c r="B35" s="24" t="s">
        <v>39</v>
      </c>
    </row>
    <row r="36" spans="2:5" ht="17.100000000000001" customHeight="1">
      <c r="D36" s="28"/>
    </row>
    <row r="37" spans="2:5" ht="27" customHeight="1">
      <c r="B37" s="27"/>
    </row>
    <row r="38" spans="2:5" ht="16.5">
      <c r="B38" s="322" t="s">
        <v>154</v>
      </c>
      <c r="C38" s="322"/>
      <c r="D38" s="25"/>
      <c r="E38" s="25"/>
    </row>
    <row r="39" spans="2:5" ht="24.95" customHeight="1">
      <c r="B39" s="322"/>
      <c r="C39" s="322"/>
    </row>
    <row r="40" spans="2:5" ht="16.5" customHeight="1">
      <c r="B40" s="322"/>
      <c r="C40" s="322"/>
    </row>
    <row r="41" spans="2:5" ht="24.95" customHeight="1">
      <c r="B41" s="322"/>
      <c r="C41" s="322"/>
    </row>
    <row r="42" spans="2:5">
      <c r="B42" s="322"/>
      <c r="C42" s="322"/>
    </row>
    <row r="43" spans="2:5" ht="24.75" customHeight="1"/>
    <row r="44" spans="2:5"/>
    <row r="45" spans="2:5" ht="25.5" customHeight="1"/>
    <row r="46" spans="2:5"/>
    <row r="47" spans="2:5"/>
    <row r="48" spans="2:5"/>
    <row r="49" s="22" customFormat="1"/>
    <row r="50" s="22" customFormat="1"/>
    <row r="51" s="22" customFormat="1"/>
    <row r="52" s="22" customFormat="1"/>
    <row r="53" s="22" customFormat="1"/>
    <row r="54" s="22" customFormat="1"/>
    <row r="55" s="22" customFormat="1"/>
    <row r="56" s="22" customFormat="1" ht="15" customHeight="1"/>
    <row r="57" s="22" customFormat="1" ht="15" hidden="1" customHeight="1"/>
    <row r="58" s="22" customFormat="1" ht="15" hidden="1" customHeight="1"/>
    <row r="59" s="22" customFormat="1"/>
    <row r="60" s="22" customFormat="1"/>
    <row r="61" s="22" customFormat="1" ht="15" customHeight="1"/>
    <row r="62" s="22" customFormat="1" ht="15" customHeight="1"/>
    <row r="63" s="22" customFormat="1" ht="15" customHeight="1"/>
    <row r="64" s="22" customFormat="1" ht="15" hidden="1" customHeight="1"/>
    <row r="65" s="22" customFormat="1" ht="15" hidden="1" customHeight="1"/>
    <row r="66" s="22" customFormat="1" ht="15" customHeight="1"/>
    <row r="67" s="22" customFormat="1" ht="15" customHeight="1"/>
  </sheetData>
  <mergeCells count="1">
    <mergeCell ref="B38:C42"/>
  </mergeCell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ACE4-736B-47D4-975E-296643798047}">
  <sheetPr>
    <tabColor theme="2" tint="-0.499984740745262"/>
    <pageSetUpPr fitToPage="1"/>
  </sheetPr>
  <dimension ref="A1:H62"/>
  <sheetViews>
    <sheetView showGridLines="0" zoomScaleNormal="100" workbookViewId="0">
      <selection activeCell="H27" sqref="H27"/>
    </sheetView>
  </sheetViews>
  <sheetFormatPr baseColWidth="10" defaultColWidth="11.42578125" defaultRowHeight="12.75"/>
  <cols>
    <col min="1" max="1" width="4.5703125" style="269" customWidth="1"/>
    <col min="2" max="2" width="3.140625" style="227" customWidth="1"/>
    <col min="3" max="3" width="71.140625" style="227" customWidth="1"/>
    <col min="4" max="7" width="11.42578125" style="227"/>
    <col min="8" max="8" width="11.42578125" style="270"/>
    <col min="9" max="9" width="8.28515625" style="227" customWidth="1"/>
    <col min="10" max="10" width="62.7109375" style="227" customWidth="1"/>
    <col min="11" max="16384" width="11.42578125" style="227"/>
  </cols>
  <sheetData>
    <row r="1" spans="1:8" ht="41.25" customHeight="1">
      <c r="A1" s="354" t="s">
        <v>359</v>
      </c>
      <c r="B1" s="354"/>
      <c r="C1" s="354"/>
      <c r="D1" s="354"/>
      <c r="E1" s="354"/>
      <c r="F1" s="354"/>
      <c r="G1" s="354"/>
      <c r="H1" s="354"/>
    </row>
    <row r="3" spans="1:8" ht="15.75" thickBot="1">
      <c r="E3" s="288" t="s">
        <v>384</v>
      </c>
    </row>
    <row r="4" spans="1:8" ht="29.25" customHeight="1" thickBot="1">
      <c r="A4" s="347" t="s">
        <v>45</v>
      </c>
      <c r="B4" s="347"/>
      <c r="C4" s="347"/>
      <c r="D4" s="280" t="s">
        <v>358</v>
      </c>
      <c r="E4" s="280" t="s">
        <v>394</v>
      </c>
      <c r="H4" s="227"/>
    </row>
    <row r="5" spans="1:8">
      <c r="A5" s="219" t="s">
        <v>198</v>
      </c>
      <c r="B5" s="348" t="s">
        <v>291</v>
      </c>
      <c r="C5" s="348"/>
      <c r="D5" s="271">
        <v>11992.8</v>
      </c>
      <c r="E5" s="271">
        <v>10960.199999999999</v>
      </c>
      <c r="H5" s="227"/>
    </row>
    <row r="6" spans="1:8" ht="12.75" customHeight="1">
      <c r="A6" s="220"/>
      <c r="B6" s="221">
        <v>1</v>
      </c>
      <c r="C6" s="209" t="s">
        <v>292</v>
      </c>
      <c r="D6" s="246">
        <v>11890.5</v>
      </c>
      <c r="E6" s="246">
        <v>10888.3</v>
      </c>
      <c r="H6" s="227"/>
    </row>
    <row r="7" spans="1:8">
      <c r="A7" s="220"/>
      <c r="B7" s="221">
        <v>2</v>
      </c>
      <c r="C7" s="209" t="s">
        <v>348</v>
      </c>
      <c r="D7" s="246">
        <v>102.3</v>
      </c>
      <c r="E7" s="246">
        <v>71.900000000000006</v>
      </c>
      <c r="H7" s="227"/>
    </row>
    <row r="8" spans="1:8">
      <c r="A8" s="219" t="s">
        <v>194</v>
      </c>
      <c r="B8" s="349" t="s">
        <v>349</v>
      </c>
      <c r="C8" s="349"/>
      <c r="D8" s="272">
        <v>-10521.7</v>
      </c>
      <c r="E8" s="272">
        <v>-10132.299999999999</v>
      </c>
      <c r="H8" s="227"/>
    </row>
    <row r="9" spans="1:8" ht="12.75" customHeight="1">
      <c r="A9" s="220"/>
      <c r="B9" s="221">
        <v>1</v>
      </c>
      <c r="C9" s="224" t="s">
        <v>295</v>
      </c>
      <c r="D9" s="246">
        <v>-7840</v>
      </c>
      <c r="E9" s="246">
        <v>-7957.5</v>
      </c>
      <c r="H9" s="227"/>
    </row>
    <row r="10" spans="1:8">
      <c r="A10" s="220"/>
      <c r="B10" s="221">
        <v>2</v>
      </c>
      <c r="C10" s="224" t="s">
        <v>296</v>
      </c>
      <c r="D10" s="246">
        <v>-2596</v>
      </c>
      <c r="E10" s="246">
        <v>-2327.9</v>
      </c>
      <c r="H10" s="227"/>
    </row>
    <row r="11" spans="1:8">
      <c r="A11" s="220"/>
      <c r="B11" s="221">
        <v>3</v>
      </c>
      <c r="C11" s="224" t="s">
        <v>297</v>
      </c>
      <c r="D11" s="246">
        <v>-28.6</v>
      </c>
      <c r="E11" s="246">
        <v>-69.400000000000006</v>
      </c>
      <c r="H11" s="227"/>
    </row>
    <row r="12" spans="1:8" ht="13.5" thickBot="1">
      <c r="A12" s="220"/>
      <c r="B12" s="221">
        <v>4</v>
      </c>
      <c r="C12" s="224" t="s">
        <v>298</v>
      </c>
      <c r="D12" s="246">
        <v>-57.1</v>
      </c>
      <c r="E12" s="246">
        <v>222.5</v>
      </c>
      <c r="H12" s="227"/>
    </row>
    <row r="13" spans="1:8" ht="13.5" thickBot="1">
      <c r="A13" s="350" t="s">
        <v>299</v>
      </c>
      <c r="B13" s="350"/>
      <c r="C13" s="350"/>
      <c r="D13" s="253">
        <v>1471.0999999999985</v>
      </c>
      <c r="E13" s="253">
        <v>827.89999999999964</v>
      </c>
      <c r="H13" s="227"/>
    </row>
    <row r="14" spans="1:8" ht="13.5" customHeight="1">
      <c r="A14" s="275" t="s">
        <v>192</v>
      </c>
      <c r="B14" s="351" t="s">
        <v>300</v>
      </c>
      <c r="C14" s="351"/>
      <c r="D14" s="276">
        <v>1212.4000000000001</v>
      </c>
      <c r="E14" s="276">
        <v>1390.6</v>
      </c>
      <c r="H14" s="227"/>
    </row>
    <row r="15" spans="1:8" ht="13.5" customHeight="1" thickBot="1">
      <c r="A15" s="219" t="s">
        <v>216</v>
      </c>
      <c r="B15" s="352" t="s">
        <v>350</v>
      </c>
      <c r="C15" s="352"/>
      <c r="D15" s="250">
        <v>-2166.1999999999998</v>
      </c>
      <c r="E15" s="250">
        <v>-1975.3</v>
      </c>
      <c r="H15" s="227"/>
    </row>
    <row r="16" spans="1:8" ht="13.5" customHeight="1" thickBot="1">
      <c r="A16" s="350" t="s">
        <v>302</v>
      </c>
      <c r="B16" s="353"/>
      <c r="C16" s="353"/>
      <c r="D16" s="250">
        <v>-953.79999999999973</v>
      </c>
      <c r="E16" s="250">
        <v>-584.70000000000005</v>
      </c>
      <c r="H16" s="227"/>
    </row>
    <row r="17" spans="1:8" ht="13.5" customHeight="1" thickBot="1">
      <c r="A17" s="350" t="s">
        <v>303</v>
      </c>
      <c r="B17" s="350"/>
      <c r="C17" s="350"/>
      <c r="D17" s="250">
        <v>517.29999999999882</v>
      </c>
      <c r="E17" s="250">
        <v>243.19999999999959</v>
      </c>
      <c r="H17" s="227"/>
    </row>
    <row r="18" spans="1:8" ht="13.5" customHeight="1" thickBot="1">
      <c r="A18" s="275" t="s">
        <v>214</v>
      </c>
      <c r="B18" s="346" t="s">
        <v>351</v>
      </c>
      <c r="C18" s="346"/>
      <c r="D18" s="250"/>
      <c r="E18" s="250">
        <v>0</v>
      </c>
      <c r="H18" s="227"/>
    </row>
    <row r="19" spans="1:8" ht="13.5" thickBot="1">
      <c r="A19" s="350" t="s">
        <v>307</v>
      </c>
      <c r="B19" s="350"/>
      <c r="C19" s="350"/>
      <c r="D19" s="250">
        <v>-326.30000000000007</v>
      </c>
      <c r="E19" s="250">
        <v>159.79999999999995</v>
      </c>
      <c r="H19" s="227"/>
    </row>
    <row r="20" spans="1:8" ht="13.5" customHeight="1">
      <c r="A20" s="219" t="s">
        <v>213</v>
      </c>
      <c r="B20" s="346" t="s">
        <v>352</v>
      </c>
      <c r="C20" s="346"/>
      <c r="D20" s="246"/>
      <c r="E20" s="246">
        <v>0</v>
      </c>
      <c r="H20" s="227"/>
    </row>
    <row r="21" spans="1:8" ht="12.75" customHeight="1">
      <c r="A21" s="220"/>
      <c r="B21" s="221">
        <v>1</v>
      </c>
      <c r="C21" s="224" t="s">
        <v>309</v>
      </c>
      <c r="D21" s="246">
        <v>959.1</v>
      </c>
      <c r="E21" s="246">
        <v>491.3</v>
      </c>
      <c r="H21" s="227"/>
    </row>
    <row r="22" spans="1:8">
      <c r="A22" s="220"/>
      <c r="B22" s="221">
        <v>2</v>
      </c>
      <c r="C22" s="224" t="s">
        <v>353</v>
      </c>
      <c r="D22" s="246">
        <v>-263.8</v>
      </c>
      <c r="E22" s="246">
        <v>-254.4</v>
      </c>
      <c r="H22" s="227"/>
    </row>
    <row r="23" spans="1:8">
      <c r="A23" s="220"/>
      <c r="B23" s="221">
        <v>3</v>
      </c>
      <c r="C23" s="224" t="s">
        <v>311</v>
      </c>
      <c r="D23" s="246"/>
      <c r="E23" s="246"/>
      <c r="H23" s="227"/>
    </row>
    <row r="24" spans="1:8">
      <c r="A24" s="220"/>
      <c r="C24" s="224" t="s">
        <v>312</v>
      </c>
      <c r="D24" s="246">
        <v>8.1</v>
      </c>
      <c r="E24" s="246">
        <v>6.7</v>
      </c>
      <c r="H24" s="227"/>
    </row>
    <row r="25" spans="1:8">
      <c r="A25" s="220"/>
      <c r="C25" s="224" t="s">
        <v>313</v>
      </c>
      <c r="D25" s="246">
        <v>-0.2</v>
      </c>
      <c r="E25" s="246">
        <v>-0.8</v>
      </c>
      <c r="H25" s="227"/>
    </row>
    <row r="26" spans="1:8">
      <c r="A26" s="220"/>
      <c r="B26" s="221">
        <v>4</v>
      </c>
      <c r="C26" s="224" t="s">
        <v>314</v>
      </c>
      <c r="D26" s="246">
        <v>16.600000000000001</v>
      </c>
      <c r="E26" s="246">
        <v>10.3</v>
      </c>
      <c r="H26" s="227"/>
    </row>
    <row r="27" spans="1:8" ht="13.5" thickBot="1">
      <c r="A27" s="273"/>
      <c r="B27" s="221">
        <v>5</v>
      </c>
      <c r="C27" s="278" t="s">
        <v>315</v>
      </c>
      <c r="D27" s="248">
        <v>-20.8</v>
      </c>
      <c r="E27" s="248">
        <v>-11</v>
      </c>
      <c r="H27" s="227"/>
    </row>
    <row r="28" spans="1:8" ht="13.5" thickBot="1">
      <c r="A28" s="350" t="s">
        <v>316</v>
      </c>
      <c r="B28" s="350"/>
      <c r="C28" s="350"/>
      <c r="D28" s="250">
        <v>699</v>
      </c>
      <c r="E28" s="250">
        <v>242.10000000000002</v>
      </c>
      <c r="H28" s="227"/>
    </row>
    <row r="29" spans="1:8" ht="13.5" customHeight="1" thickBot="1">
      <c r="A29" s="350" t="s">
        <v>317</v>
      </c>
      <c r="B29" s="350"/>
      <c r="C29" s="350"/>
      <c r="D29" s="250">
        <v>372.6</v>
      </c>
      <c r="E29" s="250">
        <v>401.9</v>
      </c>
      <c r="H29" s="227"/>
    </row>
    <row r="30" spans="1:8" ht="13.5" customHeight="1">
      <c r="A30" s="219" t="s">
        <v>240</v>
      </c>
      <c r="B30" s="346" t="s">
        <v>354</v>
      </c>
      <c r="C30" s="346"/>
      <c r="D30" s="246"/>
      <c r="E30" s="246">
        <v>0</v>
      </c>
      <c r="H30" s="227"/>
    </row>
    <row r="31" spans="1:8" ht="12.75" customHeight="1">
      <c r="A31" s="220"/>
      <c r="B31" s="221">
        <v>1</v>
      </c>
      <c r="C31" s="224" t="s">
        <v>319</v>
      </c>
      <c r="D31" s="246">
        <v>28.9</v>
      </c>
      <c r="E31" s="246">
        <v>42.3</v>
      </c>
      <c r="H31" s="227"/>
    </row>
    <row r="32" spans="1:8">
      <c r="A32" s="220"/>
      <c r="B32" s="221">
        <v>2</v>
      </c>
      <c r="C32" s="224" t="s">
        <v>320</v>
      </c>
      <c r="D32" s="246">
        <v>878</v>
      </c>
      <c r="E32" s="246">
        <v>-84.8</v>
      </c>
      <c r="H32" s="227"/>
    </row>
    <row r="33" spans="1:8">
      <c r="A33" s="220"/>
      <c r="B33" s="221">
        <v>3</v>
      </c>
      <c r="C33" s="224" t="s">
        <v>321</v>
      </c>
      <c r="D33" s="246">
        <v>0</v>
      </c>
      <c r="E33" s="246">
        <v>831.2</v>
      </c>
      <c r="H33" s="227"/>
    </row>
    <row r="34" spans="1:8">
      <c r="A34" s="220"/>
      <c r="B34" s="221">
        <v>4</v>
      </c>
      <c r="C34" s="224" t="s">
        <v>322</v>
      </c>
      <c r="D34" s="246">
        <v>-92.5</v>
      </c>
      <c r="E34" s="246">
        <v>-796.4</v>
      </c>
      <c r="H34" s="227"/>
    </row>
    <row r="35" spans="1:8">
      <c r="A35" s="220"/>
      <c r="B35" s="221">
        <v>5</v>
      </c>
      <c r="C35" s="224" t="s">
        <v>323</v>
      </c>
      <c r="D35" s="246">
        <v>-846.5</v>
      </c>
      <c r="E35" s="246">
        <v>0</v>
      </c>
      <c r="H35" s="227"/>
    </row>
    <row r="36" spans="1:8" ht="13.5" thickBot="1">
      <c r="A36" s="273"/>
      <c r="B36" s="277">
        <v>6</v>
      </c>
      <c r="C36" s="278" t="s">
        <v>324</v>
      </c>
      <c r="D36" s="248">
        <v>0</v>
      </c>
      <c r="E36" s="248">
        <v>0</v>
      </c>
      <c r="H36" s="227"/>
    </row>
    <row r="37" spans="1:8" ht="13.5" thickBot="1">
      <c r="A37" s="350" t="s">
        <v>355</v>
      </c>
      <c r="B37" s="350"/>
      <c r="C37" s="350"/>
      <c r="D37" s="250">
        <v>-32.100000000000023</v>
      </c>
      <c r="E37" s="250">
        <v>-7.6999999999999318</v>
      </c>
      <c r="H37" s="227"/>
    </row>
    <row r="38" spans="1:8" ht="13.5" customHeight="1">
      <c r="A38" s="219" t="s">
        <v>283</v>
      </c>
      <c r="B38" s="346" t="s">
        <v>326</v>
      </c>
      <c r="C38" s="346"/>
      <c r="D38" s="246"/>
      <c r="E38" s="246">
        <v>0</v>
      </c>
      <c r="H38" s="227"/>
    </row>
    <row r="39" spans="1:8" ht="12.75" customHeight="1">
      <c r="A39" s="220"/>
      <c r="B39" s="221">
        <v>1</v>
      </c>
      <c r="C39" s="224" t="s">
        <v>327</v>
      </c>
      <c r="D39" s="246">
        <v>329.3</v>
      </c>
      <c r="E39" s="246">
        <v>260.3</v>
      </c>
      <c r="H39" s="227"/>
    </row>
    <row r="40" spans="1:8">
      <c r="A40" s="220"/>
      <c r="B40" s="221">
        <v>2</v>
      </c>
      <c r="C40" s="224" t="s">
        <v>328</v>
      </c>
      <c r="D40" s="246">
        <v>-363.1</v>
      </c>
      <c r="E40" s="246">
        <v>-274.7</v>
      </c>
      <c r="H40" s="227"/>
    </row>
    <row r="41" spans="1:8">
      <c r="A41" s="220"/>
      <c r="B41" s="221">
        <v>3</v>
      </c>
      <c r="C41" s="224" t="s">
        <v>329</v>
      </c>
      <c r="D41" s="246">
        <v>13.2</v>
      </c>
      <c r="E41" s="246">
        <v>13.8</v>
      </c>
      <c r="H41" s="227"/>
    </row>
    <row r="42" spans="1:8">
      <c r="A42" s="220"/>
      <c r="B42" s="221">
        <v>4</v>
      </c>
      <c r="C42" s="224" t="s">
        <v>356</v>
      </c>
      <c r="D42" s="246">
        <v>-5</v>
      </c>
      <c r="E42" s="246">
        <v>-3</v>
      </c>
      <c r="H42" s="227"/>
    </row>
    <row r="43" spans="1:8">
      <c r="A43" s="220"/>
      <c r="B43" s="221">
        <v>5</v>
      </c>
      <c r="C43" s="224" t="s">
        <v>331</v>
      </c>
      <c r="D43" s="246">
        <v>-20.399999999999999</v>
      </c>
      <c r="E43" s="246">
        <v>-33.9</v>
      </c>
      <c r="H43" s="227"/>
    </row>
    <row r="44" spans="1:8">
      <c r="A44" s="220"/>
      <c r="B44" s="221">
        <v>6</v>
      </c>
      <c r="C44" s="224" t="s">
        <v>332</v>
      </c>
      <c r="D44" s="246">
        <v>0</v>
      </c>
      <c r="E44" s="246">
        <v>0</v>
      </c>
      <c r="H44" s="227"/>
    </row>
    <row r="45" spans="1:8">
      <c r="A45" s="220"/>
      <c r="B45" s="221">
        <v>7</v>
      </c>
      <c r="C45" s="224" t="s">
        <v>311</v>
      </c>
      <c r="D45" s="246"/>
      <c r="E45" s="246"/>
      <c r="H45" s="227"/>
    </row>
    <row r="46" spans="1:8">
      <c r="A46" s="220"/>
      <c r="B46" s="221"/>
      <c r="C46" s="224" t="s">
        <v>312</v>
      </c>
      <c r="D46" s="246">
        <v>6.5</v>
      </c>
      <c r="E46" s="246">
        <v>9.5</v>
      </c>
      <c r="H46" s="227"/>
    </row>
    <row r="47" spans="1:8">
      <c r="A47" s="220"/>
      <c r="B47" s="221"/>
      <c r="C47" s="224" t="s">
        <v>313</v>
      </c>
      <c r="D47" s="246">
        <v>-12</v>
      </c>
      <c r="E47" s="246">
        <v>-0.8</v>
      </c>
      <c r="H47" s="227"/>
    </row>
    <row r="48" spans="1:8">
      <c r="A48" s="220"/>
      <c r="B48" s="221">
        <v>8</v>
      </c>
      <c r="C48" s="224" t="s">
        <v>321</v>
      </c>
      <c r="D48" s="246">
        <v>0</v>
      </c>
      <c r="E48" s="246">
        <v>0</v>
      </c>
      <c r="H48" s="227"/>
    </row>
    <row r="49" spans="1:8">
      <c r="A49" s="220"/>
      <c r="B49" s="221">
        <v>9</v>
      </c>
      <c r="C49" s="224" t="s">
        <v>322</v>
      </c>
      <c r="D49" s="246">
        <v>0</v>
      </c>
      <c r="E49" s="246">
        <v>0</v>
      </c>
      <c r="H49" s="227"/>
    </row>
    <row r="50" spans="1:8">
      <c r="A50" s="220"/>
      <c r="B50" s="221">
        <v>10</v>
      </c>
      <c r="C50" s="224" t="s">
        <v>323</v>
      </c>
      <c r="D50" s="246">
        <v>0</v>
      </c>
      <c r="E50" s="246">
        <v>1.5</v>
      </c>
      <c r="H50" s="227"/>
    </row>
    <row r="51" spans="1:8">
      <c r="A51" s="220"/>
      <c r="B51" s="221">
        <v>11</v>
      </c>
      <c r="C51" s="224" t="s">
        <v>324</v>
      </c>
      <c r="D51" s="246">
        <v>-6.6</v>
      </c>
      <c r="E51" s="246">
        <v>-2.5</v>
      </c>
      <c r="H51" s="227"/>
    </row>
    <row r="52" spans="1:8" ht="22.5" customHeight="1" thickBot="1">
      <c r="A52" s="273"/>
      <c r="B52" s="277">
        <v>12</v>
      </c>
      <c r="C52" s="278" t="s">
        <v>333</v>
      </c>
      <c r="D52" s="248">
        <v>0.1</v>
      </c>
      <c r="E52" s="248">
        <v>18</v>
      </c>
      <c r="H52" s="227"/>
    </row>
    <row r="53" spans="1:8" ht="13.5" thickBot="1">
      <c r="A53" s="350" t="s">
        <v>334</v>
      </c>
      <c r="B53" s="350"/>
      <c r="C53" s="350"/>
      <c r="D53" s="250">
        <v>-58.000000000000021</v>
      </c>
      <c r="E53" s="250">
        <v>-11.799999999999983</v>
      </c>
      <c r="H53" s="227"/>
    </row>
    <row r="54" spans="1:8" ht="13.5" customHeight="1" thickBot="1">
      <c r="A54" s="279" t="s">
        <v>242</v>
      </c>
      <c r="B54" s="355" t="s">
        <v>335</v>
      </c>
      <c r="C54" s="355"/>
      <c r="D54" s="248">
        <v>-36.299999999999997</v>
      </c>
      <c r="E54" s="248">
        <v>-27.5</v>
      </c>
      <c r="H54" s="227"/>
    </row>
    <row r="55" spans="1:8" ht="13.5" customHeight="1" thickBot="1">
      <c r="A55" s="279" t="s">
        <v>284</v>
      </c>
      <c r="B55" s="355" t="s">
        <v>336</v>
      </c>
      <c r="C55" s="355"/>
      <c r="D55" s="250">
        <v>763.59999999999877</v>
      </c>
      <c r="E55" s="250">
        <v>598.09999999999968</v>
      </c>
      <c r="H55" s="227"/>
    </row>
    <row r="56" spans="1:8" ht="13.5" customHeight="1" thickBot="1">
      <c r="A56" s="279" t="s">
        <v>285</v>
      </c>
      <c r="B56" s="355" t="s">
        <v>337</v>
      </c>
      <c r="C56" s="355"/>
      <c r="D56" s="248">
        <v>-196.7</v>
      </c>
      <c r="E56" s="248">
        <v>-133.1</v>
      </c>
      <c r="H56" s="227"/>
    </row>
    <row r="57" spans="1:8" ht="13.5" customHeight="1" thickBot="1">
      <c r="A57" s="279" t="s">
        <v>286</v>
      </c>
      <c r="B57" s="355" t="s">
        <v>338</v>
      </c>
      <c r="C57" s="355"/>
      <c r="D57" s="250">
        <v>566.89999999999873</v>
      </c>
      <c r="E57" s="250">
        <v>464.99999999999966</v>
      </c>
      <c r="H57" s="227"/>
    </row>
    <row r="58" spans="1:8" ht="13.5" customHeight="1" thickBot="1">
      <c r="A58" s="279" t="s">
        <v>287</v>
      </c>
      <c r="B58" s="355" t="s">
        <v>339</v>
      </c>
      <c r="C58" s="355"/>
      <c r="D58" s="248">
        <v>0</v>
      </c>
      <c r="E58" s="248">
        <v>0</v>
      </c>
      <c r="H58" s="227"/>
    </row>
    <row r="59" spans="1:8" ht="24.75" customHeight="1" thickBot="1">
      <c r="A59" s="279" t="s">
        <v>340</v>
      </c>
      <c r="B59" s="355" t="s">
        <v>341</v>
      </c>
      <c r="C59" s="355"/>
      <c r="D59" s="250">
        <v>566.89999999999873</v>
      </c>
      <c r="E59" s="250">
        <v>464.99999999999966</v>
      </c>
      <c r="H59" s="227"/>
    </row>
    <row r="60" spans="1:8" ht="13.5" customHeight="1">
      <c r="A60" s="220"/>
      <c r="B60" s="221">
        <v>1</v>
      </c>
      <c r="C60" s="224" t="s">
        <v>342</v>
      </c>
      <c r="D60" s="246">
        <v>266.7</v>
      </c>
      <c r="E60" s="246">
        <v>158.4</v>
      </c>
      <c r="H60" s="227"/>
    </row>
    <row r="61" spans="1:8" ht="13.5" thickBot="1">
      <c r="A61" s="273"/>
      <c r="B61" s="277">
        <v>2</v>
      </c>
      <c r="C61" s="278" t="s">
        <v>343</v>
      </c>
      <c r="D61" s="248">
        <v>300.19999999999874</v>
      </c>
      <c r="E61" s="248">
        <v>306.59999999999968</v>
      </c>
      <c r="H61" s="227"/>
    </row>
    <row r="62" spans="1:8">
      <c r="A62" s="345" t="s">
        <v>357</v>
      </c>
      <c r="B62" s="345"/>
      <c r="C62" s="345"/>
      <c r="D62" s="274"/>
      <c r="E62" s="274"/>
      <c r="H62" s="227"/>
    </row>
  </sheetData>
  <mergeCells count="25">
    <mergeCell ref="A1:H1"/>
    <mergeCell ref="B58:C58"/>
    <mergeCell ref="B59:C59"/>
    <mergeCell ref="A62:C62"/>
    <mergeCell ref="B38:C38"/>
    <mergeCell ref="A53:C53"/>
    <mergeCell ref="B54:C54"/>
    <mergeCell ref="B55:C55"/>
    <mergeCell ref="B56:C56"/>
    <mergeCell ref="B57:C57"/>
    <mergeCell ref="A19:C19"/>
    <mergeCell ref="B20:C20"/>
    <mergeCell ref="A28:C28"/>
    <mergeCell ref="A29:C29"/>
    <mergeCell ref="B30:C30"/>
    <mergeCell ref="A37:C37"/>
    <mergeCell ref="B18:C18"/>
    <mergeCell ref="A4:C4"/>
    <mergeCell ref="B5:C5"/>
    <mergeCell ref="B8:C8"/>
    <mergeCell ref="A13:C13"/>
    <mergeCell ref="B14:C14"/>
    <mergeCell ref="B15:C15"/>
    <mergeCell ref="A16:C16"/>
    <mergeCell ref="A17:C17"/>
  </mergeCells>
  <pageMargins left="0.7" right="0.7" top="0.42" bottom="0.42" header="0.3" footer="0.3"/>
  <pageSetup paperSize="9" scale="3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E46F4-4C14-4DD1-92EF-518E72997009}">
  <sheetPr codeName="Sheet3">
    <tabColor theme="2" tint="-0.499984740745262"/>
  </sheetPr>
  <dimension ref="A1:H89"/>
  <sheetViews>
    <sheetView showGridLines="0" zoomScaleNormal="100" workbookViewId="0">
      <selection sqref="A1:H1"/>
    </sheetView>
  </sheetViews>
  <sheetFormatPr baseColWidth="10" defaultColWidth="11.42578125" defaultRowHeight="12.75"/>
  <cols>
    <col min="1" max="1" width="4.140625" style="170" customWidth="1"/>
    <col min="2" max="2" width="53.85546875" style="170" customWidth="1"/>
    <col min="3" max="3" width="11.42578125" style="170"/>
    <col min="4" max="4" width="12.7109375" style="170" customWidth="1"/>
    <col min="5" max="16384" width="11.42578125" style="169"/>
  </cols>
  <sheetData>
    <row r="1" spans="1:8" ht="39" customHeight="1">
      <c r="A1" s="354" t="s">
        <v>387</v>
      </c>
      <c r="B1" s="354"/>
      <c r="C1" s="354"/>
      <c r="D1" s="354"/>
      <c r="E1" s="354"/>
      <c r="F1" s="354"/>
      <c r="G1" s="354"/>
      <c r="H1" s="354"/>
    </row>
    <row r="3" spans="1:8" ht="15.75" thickBot="1">
      <c r="D3" s="288" t="s">
        <v>384</v>
      </c>
    </row>
    <row r="4" spans="1:8" ht="39.75" customHeight="1" thickBot="1">
      <c r="A4" s="361" t="s">
        <v>239</v>
      </c>
      <c r="B4" s="361"/>
      <c r="C4" s="186" t="s">
        <v>238</v>
      </c>
      <c r="D4" s="186" t="s">
        <v>395</v>
      </c>
    </row>
    <row r="5" spans="1:8" ht="13.5" thickBot="1">
      <c r="A5" s="185" t="s">
        <v>236</v>
      </c>
      <c r="B5" s="185" t="s">
        <v>235</v>
      </c>
      <c r="C5" s="184">
        <v>2680.1000000000004</v>
      </c>
      <c r="D5" s="184">
        <v>2789.5</v>
      </c>
    </row>
    <row r="6" spans="1:8">
      <c r="A6" s="180" t="s">
        <v>198</v>
      </c>
      <c r="B6" s="180" t="s">
        <v>234</v>
      </c>
      <c r="C6" s="179">
        <v>1353.7</v>
      </c>
      <c r="D6" s="179">
        <v>1445.6</v>
      </c>
    </row>
    <row r="7" spans="1:8" ht="13.5" thickBot="1">
      <c r="A7" s="178" t="s">
        <v>194</v>
      </c>
      <c r="B7" s="178" t="s">
        <v>233</v>
      </c>
      <c r="C7" s="177">
        <v>1326.4</v>
      </c>
      <c r="D7" s="177">
        <v>1343.9</v>
      </c>
    </row>
    <row r="8" spans="1:8" ht="13.5" thickBot="1">
      <c r="A8" s="176" t="s">
        <v>232</v>
      </c>
      <c r="B8" s="176" t="s">
        <v>231</v>
      </c>
      <c r="C8" s="172">
        <v>1183.9000000000001</v>
      </c>
      <c r="D8" s="172">
        <v>1301.9000000000001</v>
      </c>
    </row>
    <row r="9" spans="1:8">
      <c r="A9" s="180" t="s">
        <v>198</v>
      </c>
      <c r="B9" s="180" t="s">
        <v>230</v>
      </c>
      <c r="C9" s="179">
        <v>978.2</v>
      </c>
      <c r="D9" s="179">
        <v>1084.7</v>
      </c>
    </row>
    <row r="10" spans="1:8" ht="13.5" thickBot="1">
      <c r="A10" s="178" t="s">
        <v>194</v>
      </c>
      <c r="B10" s="178" t="s">
        <v>229</v>
      </c>
      <c r="C10" s="177">
        <v>205.7</v>
      </c>
      <c r="D10" s="177">
        <v>217.2</v>
      </c>
    </row>
    <row r="11" spans="1:8" ht="13.5" thickBot="1">
      <c r="A11" s="176" t="s">
        <v>228</v>
      </c>
      <c r="B11" s="176" t="s">
        <v>227</v>
      </c>
      <c r="C11" s="172">
        <v>40937.300000000003</v>
      </c>
      <c r="D11" s="172">
        <v>37626.300000000003</v>
      </c>
    </row>
    <row r="12" spans="1:8">
      <c r="A12" s="180" t="s">
        <v>198</v>
      </c>
      <c r="B12" s="180" t="s">
        <v>226</v>
      </c>
      <c r="C12" s="179">
        <v>973</v>
      </c>
      <c r="D12" s="179">
        <v>980.8</v>
      </c>
    </row>
    <row r="13" spans="1:8">
      <c r="A13" s="180" t="s">
        <v>194</v>
      </c>
      <c r="B13" s="180" t="s">
        <v>225</v>
      </c>
      <c r="C13" s="179">
        <v>0</v>
      </c>
      <c r="D13" s="179">
        <v>0</v>
      </c>
    </row>
    <row r="14" spans="1:8" ht="14.25" customHeight="1">
      <c r="A14" s="181"/>
      <c r="B14" s="180" t="s">
        <v>224</v>
      </c>
      <c r="C14" s="179">
        <v>15072.8</v>
      </c>
      <c r="D14" s="179">
        <v>13058.3</v>
      </c>
    </row>
    <row r="15" spans="1:8">
      <c r="A15" s="181"/>
      <c r="B15" s="180" t="s">
        <v>223</v>
      </c>
      <c r="C15" s="179">
        <v>21681.9</v>
      </c>
      <c r="D15" s="179">
        <v>20303.2</v>
      </c>
    </row>
    <row r="16" spans="1:8">
      <c r="A16" s="181"/>
      <c r="B16" s="180" t="s">
        <v>222</v>
      </c>
      <c r="C16" s="179">
        <v>1295.9000000000001</v>
      </c>
      <c r="D16" s="179">
        <v>1266.9000000000001</v>
      </c>
    </row>
    <row r="17" spans="1:4">
      <c r="A17" s="180" t="s">
        <v>192</v>
      </c>
      <c r="B17" s="180" t="s">
        <v>221</v>
      </c>
      <c r="C17" s="179">
        <v>1225.8</v>
      </c>
      <c r="D17" s="179">
        <v>886.7</v>
      </c>
    </row>
    <row r="18" spans="1:4">
      <c r="A18" s="180" t="s">
        <v>216</v>
      </c>
      <c r="B18" s="180" t="s">
        <v>220</v>
      </c>
      <c r="C18" s="179">
        <v>0</v>
      </c>
      <c r="D18" s="179">
        <v>0</v>
      </c>
    </row>
    <row r="19" spans="1:4" ht="13.5" thickBot="1">
      <c r="A19" s="178" t="s">
        <v>214</v>
      </c>
      <c r="B19" s="178" t="s">
        <v>79</v>
      </c>
      <c r="C19" s="177">
        <v>687.9</v>
      </c>
      <c r="D19" s="177">
        <v>1130.4000000000001</v>
      </c>
    </row>
    <row r="20" spans="1:4" ht="13.5" thickBot="1">
      <c r="A20" s="176" t="s">
        <v>219</v>
      </c>
      <c r="B20" s="176" t="s">
        <v>218</v>
      </c>
      <c r="C20" s="172">
        <v>9</v>
      </c>
      <c r="D20" s="172">
        <v>6.1</v>
      </c>
    </row>
    <row r="21" spans="1:4">
      <c r="A21" s="180" t="s">
        <v>198</v>
      </c>
      <c r="B21" s="180" t="s">
        <v>209</v>
      </c>
      <c r="C21" s="179">
        <v>10.7</v>
      </c>
      <c r="D21" s="179">
        <v>6.1</v>
      </c>
    </row>
    <row r="22" spans="1:4">
      <c r="A22" s="180" t="s">
        <v>194</v>
      </c>
      <c r="B22" s="180" t="s">
        <v>208</v>
      </c>
      <c r="C22" s="179">
        <v>-1.7</v>
      </c>
      <c r="D22" s="179">
        <v>0</v>
      </c>
    </row>
    <row r="23" spans="1:4">
      <c r="A23" s="180" t="s">
        <v>192</v>
      </c>
      <c r="B23" s="180" t="s">
        <v>217</v>
      </c>
      <c r="C23" s="179">
        <v>0</v>
      </c>
      <c r="D23" s="179">
        <v>0</v>
      </c>
    </row>
    <row r="24" spans="1:4">
      <c r="A24" s="180" t="s">
        <v>216</v>
      </c>
      <c r="B24" s="180" t="s">
        <v>215</v>
      </c>
      <c r="C24" s="179">
        <v>0</v>
      </c>
      <c r="D24" s="179">
        <v>0</v>
      </c>
    </row>
    <row r="25" spans="1:4">
      <c r="A25" s="180" t="s">
        <v>214</v>
      </c>
      <c r="B25" s="180" t="s">
        <v>207</v>
      </c>
      <c r="C25" s="179">
        <v>0</v>
      </c>
      <c r="D25" s="179">
        <v>0</v>
      </c>
    </row>
    <row r="26" spans="1:4" ht="15" customHeight="1" thickBot="1">
      <c r="A26" s="178" t="s">
        <v>213</v>
      </c>
      <c r="B26" s="178" t="s">
        <v>212</v>
      </c>
      <c r="C26" s="177">
        <v>0</v>
      </c>
      <c r="D26" s="177">
        <v>0</v>
      </c>
    </row>
    <row r="27" spans="1:4" ht="13.5" thickBot="1">
      <c r="A27" s="176" t="s">
        <v>211</v>
      </c>
      <c r="B27" s="176" t="s">
        <v>210</v>
      </c>
      <c r="C27" s="172">
        <v>5938.1</v>
      </c>
      <c r="D27" s="172">
        <v>5666.7000000000007</v>
      </c>
    </row>
    <row r="28" spans="1:4">
      <c r="A28" s="180" t="s">
        <v>198</v>
      </c>
      <c r="B28" s="183" t="s">
        <v>209</v>
      </c>
      <c r="C28" s="179">
        <v>0</v>
      </c>
      <c r="D28" s="179">
        <v>0</v>
      </c>
    </row>
    <row r="29" spans="1:4">
      <c r="A29" s="180" t="s">
        <v>194</v>
      </c>
      <c r="B29" s="183" t="s">
        <v>208</v>
      </c>
      <c r="C29" s="179">
        <v>0</v>
      </c>
      <c r="D29" s="179">
        <v>3.5</v>
      </c>
    </row>
    <row r="30" spans="1:4">
      <c r="A30" s="180" t="s">
        <v>192</v>
      </c>
      <c r="B30" s="183" t="s">
        <v>207</v>
      </c>
      <c r="C30" s="179">
        <v>1375.9</v>
      </c>
      <c r="D30" s="179">
        <v>1329.1</v>
      </c>
    </row>
    <row r="31" spans="1:4" ht="13.5" thickBot="1">
      <c r="A31" s="180" t="s">
        <v>206</v>
      </c>
      <c r="B31" s="183" t="s">
        <v>205</v>
      </c>
      <c r="C31" s="182">
        <v>4562.2</v>
      </c>
      <c r="D31" s="182">
        <v>4334.1000000000004</v>
      </c>
    </row>
    <row r="32" spans="1:4" ht="13.5" thickBot="1">
      <c r="A32" s="174" t="s">
        <v>204</v>
      </c>
      <c r="B32" s="174" t="s">
        <v>203</v>
      </c>
      <c r="C32" s="173">
        <v>56.4</v>
      </c>
      <c r="D32" s="173">
        <v>53.4</v>
      </c>
    </row>
    <row r="33" spans="1:4" ht="13.5" thickBot="1">
      <c r="A33" s="176" t="s">
        <v>202</v>
      </c>
      <c r="B33" s="176" t="s">
        <v>201</v>
      </c>
      <c r="C33" s="172">
        <v>397.3</v>
      </c>
      <c r="D33" s="172">
        <v>591.4</v>
      </c>
    </row>
    <row r="34" spans="1:4" ht="13.5" thickBot="1">
      <c r="A34" s="176" t="s">
        <v>200</v>
      </c>
      <c r="B34" s="176" t="s">
        <v>199</v>
      </c>
      <c r="C34" s="172">
        <v>1281.1999999999998</v>
      </c>
      <c r="D34" s="172">
        <v>1193.8</v>
      </c>
    </row>
    <row r="35" spans="1:4">
      <c r="A35" s="180" t="s">
        <v>198</v>
      </c>
      <c r="B35" s="180" t="s">
        <v>197</v>
      </c>
      <c r="C35" s="179">
        <v>0</v>
      </c>
      <c r="D35" s="179">
        <v>0</v>
      </c>
    </row>
    <row r="36" spans="1:4">
      <c r="A36" s="181"/>
      <c r="B36" s="180" t="s">
        <v>196</v>
      </c>
      <c r="C36" s="179">
        <v>402.1</v>
      </c>
      <c r="D36" s="179">
        <v>306.5</v>
      </c>
    </row>
    <row r="37" spans="1:4">
      <c r="A37" s="181"/>
      <c r="B37" s="180" t="s">
        <v>195</v>
      </c>
      <c r="C37" s="179">
        <v>112.8</v>
      </c>
      <c r="D37" s="179">
        <v>141</v>
      </c>
    </row>
    <row r="38" spans="1:4">
      <c r="A38" s="180" t="s">
        <v>194</v>
      </c>
      <c r="B38" s="180" t="s">
        <v>193</v>
      </c>
      <c r="C38" s="179">
        <v>766.3</v>
      </c>
      <c r="D38" s="179">
        <v>746.3</v>
      </c>
    </row>
    <row r="39" spans="1:4" ht="13.5" thickBot="1">
      <c r="A39" s="178" t="s">
        <v>192</v>
      </c>
      <c r="B39" s="178" t="s">
        <v>191</v>
      </c>
      <c r="C39" s="177">
        <v>0</v>
      </c>
      <c r="D39" s="177">
        <v>0</v>
      </c>
    </row>
    <row r="40" spans="1:4" ht="13.5" thickBot="1">
      <c r="A40" s="176" t="s">
        <v>190</v>
      </c>
      <c r="B40" s="176" t="s">
        <v>189</v>
      </c>
      <c r="C40" s="172">
        <v>2086</v>
      </c>
      <c r="D40" s="172">
        <v>2574.6</v>
      </c>
    </row>
    <row r="41" spans="1:4" ht="13.5" thickBot="1">
      <c r="A41" s="176" t="s">
        <v>188</v>
      </c>
      <c r="B41" s="176" t="s">
        <v>187</v>
      </c>
      <c r="C41" s="172">
        <v>202.3</v>
      </c>
      <c r="D41" s="172">
        <v>228</v>
      </c>
    </row>
    <row r="42" spans="1:4" ht="13.5" thickBot="1">
      <c r="A42" s="176" t="s">
        <v>186</v>
      </c>
      <c r="B42" s="176" t="s">
        <v>185</v>
      </c>
      <c r="C42" s="172">
        <v>105.8</v>
      </c>
      <c r="D42" s="172">
        <v>116.5</v>
      </c>
    </row>
    <row r="43" spans="1:4" ht="26.25" thickBot="1">
      <c r="A43" s="175" t="s">
        <v>184</v>
      </c>
      <c r="B43" s="174" t="s">
        <v>183</v>
      </c>
      <c r="C43" s="173">
        <v>69.7</v>
      </c>
      <c r="D43" s="173">
        <v>49.1</v>
      </c>
    </row>
    <row r="44" spans="1:4" ht="24" customHeight="1" thickBot="1">
      <c r="A44" s="362" t="s">
        <v>182</v>
      </c>
      <c r="B44" s="363"/>
      <c r="C44" s="172">
        <v>54947.100000000006</v>
      </c>
      <c r="D44" s="172">
        <v>52197.30000000001</v>
      </c>
    </row>
    <row r="45" spans="1:4" ht="15.75">
      <c r="A45" s="360" t="s">
        <v>181</v>
      </c>
      <c r="B45" s="360"/>
      <c r="C45" s="171"/>
      <c r="D45" s="171"/>
    </row>
    <row r="46" spans="1:4">
      <c r="A46" s="170" t="s">
        <v>180</v>
      </c>
    </row>
    <row r="47" spans="1:4" ht="13.5" thickBot="1"/>
    <row r="48" spans="1:4" ht="26.25" thickBot="1">
      <c r="A48" s="357" t="s">
        <v>244</v>
      </c>
      <c r="B48" s="357"/>
      <c r="C48" s="192" t="s">
        <v>238</v>
      </c>
      <c r="D48" s="192" t="s">
        <v>237</v>
      </c>
    </row>
    <row r="49" spans="1:4" ht="13.5" thickBot="1">
      <c r="A49" s="193" t="s">
        <v>236</v>
      </c>
      <c r="B49" s="202" t="s">
        <v>245</v>
      </c>
      <c r="C49" s="187">
        <v>9656.3000000000011</v>
      </c>
      <c r="D49" s="187">
        <v>8869.7000000000007</v>
      </c>
    </row>
    <row r="50" spans="1:4">
      <c r="A50" s="194" t="s">
        <v>198</v>
      </c>
      <c r="B50" s="203" t="s">
        <v>246</v>
      </c>
      <c r="C50" s="189">
        <v>308</v>
      </c>
      <c r="D50" s="189">
        <v>308</v>
      </c>
    </row>
    <row r="51" spans="1:4">
      <c r="A51" s="194" t="s">
        <v>194</v>
      </c>
      <c r="B51" s="194" t="s">
        <v>247</v>
      </c>
      <c r="C51" s="189">
        <v>1506.7</v>
      </c>
      <c r="D51" s="189">
        <v>1506.7</v>
      </c>
    </row>
    <row r="52" spans="1:4">
      <c r="A52" s="194" t="s">
        <v>192</v>
      </c>
      <c r="B52" s="194" t="s">
        <v>248</v>
      </c>
      <c r="C52" s="189">
        <v>7957.2</v>
      </c>
      <c r="D52" s="189">
        <v>7986.4000000000005</v>
      </c>
    </row>
    <row r="53" spans="1:4">
      <c r="A53" s="194" t="s">
        <v>216</v>
      </c>
      <c r="B53" s="194" t="s">
        <v>249</v>
      </c>
      <c r="C53" s="189">
        <v>-184.8</v>
      </c>
      <c r="D53" s="189">
        <v>-184.8</v>
      </c>
    </row>
    <row r="54" spans="1:4">
      <c r="A54" s="194" t="s">
        <v>214</v>
      </c>
      <c r="B54" s="194" t="s">
        <v>250</v>
      </c>
      <c r="C54" s="189">
        <v>-31.7</v>
      </c>
      <c r="D54" s="189">
        <v>-41.4</v>
      </c>
    </row>
    <row r="55" spans="1:4">
      <c r="A55" s="194" t="s">
        <v>213</v>
      </c>
      <c r="B55" s="194" t="s">
        <v>251</v>
      </c>
      <c r="C55" s="189">
        <v>677.2</v>
      </c>
      <c r="D55" s="189">
        <v>563.6</v>
      </c>
    </row>
    <row r="56" spans="1:4">
      <c r="A56" s="194" t="s">
        <v>240</v>
      </c>
      <c r="B56" s="194" t="s">
        <v>252</v>
      </c>
      <c r="C56" s="189">
        <v>0</v>
      </c>
      <c r="D56" s="189">
        <v>0.3</v>
      </c>
    </row>
    <row r="57" spans="1:4">
      <c r="A57" s="194" t="s">
        <v>241</v>
      </c>
      <c r="B57" s="194" t="s">
        <v>253</v>
      </c>
      <c r="C57" s="189">
        <v>-412.09999999999991</v>
      </c>
      <c r="D57" s="189">
        <v>-923.39999999999986</v>
      </c>
    </row>
    <row r="58" spans="1:4" ht="13.5" thickBot="1">
      <c r="A58" s="195" t="s">
        <v>242</v>
      </c>
      <c r="B58" s="195" t="s">
        <v>254</v>
      </c>
      <c r="C58" s="188">
        <v>-1353.9</v>
      </c>
      <c r="D58" s="188">
        <v>-1418.3</v>
      </c>
    </row>
    <row r="59" spans="1:4">
      <c r="A59" s="196"/>
      <c r="B59" s="203" t="s">
        <v>255</v>
      </c>
      <c r="C59" s="189">
        <v>8466.6</v>
      </c>
      <c r="D59" s="189">
        <v>7797.1</v>
      </c>
    </row>
    <row r="60" spans="1:4" ht="13.5" thickBot="1">
      <c r="A60" s="197"/>
      <c r="B60" s="195" t="s">
        <v>24</v>
      </c>
      <c r="C60" s="188">
        <v>1189.7</v>
      </c>
      <c r="D60" s="188">
        <v>1072.5999999999999</v>
      </c>
    </row>
    <row r="61" spans="1:4" ht="13.5" thickBot="1">
      <c r="A61" s="193" t="s">
        <v>232</v>
      </c>
      <c r="B61" s="204" t="s">
        <v>256</v>
      </c>
      <c r="C61" s="187">
        <v>1628.4</v>
      </c>
      <c r="D61" s="187">
        <v>1627</v>
      </c>
    </row>
    <row r="62" spans="1:4" ht="13.5" thickBot="1">
      <c r="A62" s="193" t="s">
        <v>228</v>
      </c>
      <c r="B62" s="204" t="s">
        <v>257</v>
      </c>
      <c r="C62" s="187">
        <v>38361.700000000004</v>
      </c>
      <c r="D62" s="187">
        <v>35564.699999999997</v>
      </c>
    </row>
    <row r="63" spans="1:4">
      <c r="A63" s="194" t="s">
        <v>198</v>
      </c>
      <c r="B63" s="205" t="s">
        <v>258</v>
      </c>
      <c r="C63" s="189">
        <v>10806.6</v>
      </c>
      <c r="D63" s="189">
        <v>9000.6</v>
      </c>
    </row>
    <row r="64" spans="1:4">
      <c r="A64" s="194" t="s">
        <v>194</v>
      </c>
      <c r="B64" s="200" t="s">
        <v>259</v>
      </c>
      <c r="C64" s="189">
        <v>357.6</v>
      </c>
      <c r="D64" s="189">
        <v>323.7</v>
      </c>
    </row>
    <row r="65" spans="1:4">
      <c r="A65" s="194" t="s">
        <v>243</v>
      </c>
      <c r="B65" s="200" t="s">
        <v>260</v>
      </c>
      <c r="C65" s="189">
        <v>8666.1</v>
      </c>
      <c r="D65" s="189">
        <v>8535</v>
      </c>
    </row>
    <row r="66" spans="1:4">
      <c r="A66" s="194" t="s">
        <v>206</v>
      </c>
      <c r="B66" s="200" t="s">
        <v>261</v>
      </c>
      <c r="C66" s="189">
        <v>182.1</v>
      </c>
      <c r="D66" s="189">
        <v>182.6</v>
      </c>
    </row>
    <row r="67" spans="1:4">
      <c r="A67" s="194" t="s">
        <v>214</v>
      </c>
      <c r="B67" s="200" t="s">
        <v>262</v>
      </c>
      <c r="C67" s="189">
        <v>5502.7</v>
      </c>
      <c r="D67" s="189">
        <v>5539.6</v>
      </c>
    </row>
    <row r="68" spans="1:4" ht="13.5" thickBot="1">
      <c r="A68" s="195" t="s">
        <v>213</v>
      </c>
      <c r="B68" s="206" t="s">
        <v>263</v>
      </c>
      <c r="C68" s="188">
        <v>12846.6</v>
      </c>
      <c r="D68" s="188">
        <v>11983.2</v>
      </c>
    </row>
    <row r="69" spans="1:4" ht="13.5" thickBot="1">
      <c r="A69" s="193" t="s">
        <v>219</v>
      </c>
      <c r="B69" s="204" t="s">
        <v>264</v>
      </c>
      <c r="C69" s="187">
        <v>15.5</v>
      </c>
      <c r="D69" s="187">
        <v>14.5</v>
      </c>
    </row>
    <row r="70" spans="1:4">
      <c r="A70" s="194" t="s">
        <v>198</v>
      </c>
      <c r="B70" s="207" t="s">
        <v>265</v>
      </c>
      <c r="C70" s="190">
        <v>19.2</v>
      </c>
      <c r="D70" s="190">
        <v>14.5</v>
      </c>
    </row>
    <row r="71" spans="1:4">
      <c r="A71" s="194" t="s">
        <v>194</v>
      </c>
      <c r="B71" s="201" t="s">
        <v>266</v>
      </c>
      <c r="C71" s="190">
        <v>-3.7</v>
      </c>
      <c r="D71" s="190">
        <v>0</v>
      </c>
    </row>
    <row r="72" spans="1:4">
      <c r="A72" s="194" t="s">
        <v>243</v>
      </c>
      <c r="B72" s="201" t="s">
        <v>262</v>
      </c>
      <c r="C72" s="190">
        <v>0</v>
      </c>
      <c r="D72" s="190">
        <v>0</v>
      </c>
    </row>
    <row r="73" spans="1:4" ht="13.5" thickBot="1">
      <c r="A73" s="195" t="s">
        <v>206</v>
      </c>
      <c r="B73" s="208" t="s">
        <v>267</v>
      </c>
      <c r="C73" s="198">
        <v>0</v>
      </c>
      <c r="D73" s="198">
        <v>0</v>
      </c>
    </row>
    <row r="74" spans="1:4" ht="13.5" thickBot="1">
      <c r="A74" s="193" t="s">
        <v>211</v>
      </c>
      <c r="B74" s="204" t="s">
        <v>268</v>
      </c>
      <c r="C74" s="187">
        <v>552.4</v>
      </c>
      <c r="D74" s="187">
        <v>522.20000000000005</v>
      </c>
    </row>
    <row r="75" spans="1:4" ht="13.5" thickBot="1">
      <c r="A75" s="193" t="s">
        <v>204</v>
      </c>
      <c r="B75" s="204" t="s">
        <v>269</v>
      </c>
      <c r="C75" s="187">
        <v>236</v>
      </c>
      <c r="D75" s="187">
        <v>324.8</v>
      </c>
    </row>
    <row r="76" spans="1:4" ht="13.5" thickBot="1">
      <c r="A76" s="193" t="s">
        <v>202</v>
      </c>
      <c r="B76" s="204" t="s">
        <v>270</v>
      </c>
      <c r="C76" s="187">
        <v>4338</v>
      </c>
      <c r="D76" s="187">
        <v>5161</v>
      </c>
    </row>
    <row r="77" spans="1:4">
      <c r="A77" s="194" t="s">
        <v>198</v>
      </c>
      <c r="B77" s="203" t="s">
        <v>271</v>
      </c>
      <c r="C77" s="189">
        <v>864.2</v>
      </c>
      <c r="D77" s="189">
        <v>863.5</v>
      </c>
    </row>
    <row r="78" spans="1:4">
      <c r="A78" s="194" t="s">
        <v>194</v>
      </c>
      <c r="B78" s="194" t="s">
        <v>272</v>
      </c>
      <c r="C78" s="189">
        <v>250.6</v>
      </c>
      <c r="D78" s="189">
        <v>444.2</v>
      </c>
    </row>
    <row r="79" spans="1:4">
      <c r="A79" s="194" t="s">
        <v>192</v>
      </c>
      <c r="B79" s="194" t="s">
        <v>273</v>
      </c>
      <c r="C79" s="189">
        <v>1233.4000000000001</v>
      </c>
      <c r="D79" s="189">
        <v>2047</v>
      </c>
    </row>
    <row r="80" spans="1:4">
      <c r="A80" s="194" t="s">
        <v>216</v>
      </c>
      <c r="B80" s="194" t="s">
        <v>274</v>
      </c>
      <c r="C80" s="189">
        <v>0</v>
      </c>
      <c r="D80" s="189">
        <v>0</v>
      </c>
    </row>
    <row r="81" spans="1:4">
      <c r="A81" s="194" t="s">
        <v>214</v>
      </c>
      <c r="B81" s="194" t="s">
        <v>275</v>
      </c>
      <c r="C81" s="189">
        <v>0</v>
      </c>
      <c r="D81" s="189">
        <v>0</v>
      </c>
    </row>
    <row r="82" spans="1:4">
      <c r="A82" s="196"/>
      <c r="B82" s="194" t="s">
        <v>276</v>
      </c>
      <c r="C82" s="189">
        <v>226.6</v>
      </c>
      <c r="D82" s="189">
        <v>153.30000000000001</v>
      </c>
    </row>
    <row r="83" spans="1:4">
      <c r="A83" s="196"/>
      <c r="B83" s="194" t="s">
        <v>277</v>
      </c>
      <c r="C83" s="189">
        <v>288</v>
      </c>
      <c r="D83" s="189">
        <v>288</v>
      </c>
    </row>
    <row r="84" spans="1:4" ht="13.5" thickBot="1">
      <c r="A84" s="195" t="s">
        <v>213</v>
      </c>
      <c r="B84" s="195" t="s">
        <v>278</v>
      </c>
      <c r="C84" s="188">
        <v>1475.2</v>
      </c>
      <c r="D84" s="188">
        <v>1365</v>
      </c>
    </row>
    <row r="85" spans="1:4" ht="13.5" thickBot="1">
      <c r="A85" s="193" t="s">
        <v>200</v>
      </c>
      <c r="B85" s="204" t="s">
        <v>279</v>
      </c>
      <c r="C85" s="187">
        <v>127.10000000000001</v>
      </c>
      <c r="D85" s="187">
        <v>101.7</v>
      </c>
    </row>
    <row r="86" spans="1:4" ht="26.25" thickBot="1">
      <c r="A86" s="193" t="s">
        <v>190</v>
      </c>
      <c r="B86" s="204" t="s">
        <v>280</v>
      </c>
      <c r="C86" s="187">
        <v>31.7</v>
      </c>
      <c r="D86" s="187">
        <v>11.7</v>
      </c>
    </row>
    <row r="87" spans="1:4" ht="13.5" thickBot="1">
      <c r="A87" s="358" t="s">
        <v>281</v>
      </c>
      <c r="B87" s="358"/>
      <c r="C87" s="199">
        <v>54947.100000000006</v>
      </c>
      <c r="D87" s="199">
        <v>52197.299999999988</v>
      </c>
    </row>
    <row r="88" spans="1:4" ht="15.75">
      <c r="A88" s="356" t="s">
        <v>181</v>
      </c>
      <c r="B88" s="356"/>
      <c r="C88" s="359"/>
      <c r="D88" s="359"/>
    </row>
    <row r="89" spans="1:4">
      <c r="A89" s="191" t="s">
        <v>180</v>
      </c>
      <c r="B89" s="191"/>
      <c r="C89" s="191"/>
      <c r="D89" s="191"/>
    </row>
  </sheetData>
  <mergeCells count="8">
    <mergeCell ref="A1:H1"/>
    <mergeCell ref="A88:B88"/>
    <mergeCell ref="A48:B48"/>
    <mergeCell ref="A87:B87"/>
    <mergeCell ref="C88:D88"/>
    <mergeCell ref="A45:B45"/>
    <mergeCell ref="A4:B4"/>
    <mergeCell ref="A44:B4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32DA-4551-451B-AC8A-2C88F98CEA2E}">
  <sheetPr codeName="Sheet10">
    <tabColor theme="2" tint="-0.499984740745262"/>
    <pageSetUpPr fitToPage="1"/>
  </sheetPr>
  <dimension ref="A1:AH65"/>
  <sheetViews>
    <sheetView showGridLines="0" topLeftCell="L37" zoomScaleNormal="100" workbookViewId="0">
      <selection activeCell="Y64" sqref="Y64"/>
    </sheetView>
  </sheetViews>
  <sheetFormatPr baseColWidth="10" defaultColWidth="11.42578125" defaultRowHeight="12.75"/>
  <cols>
    <col min="1" max="1" width="6.7109375" style="209" customWidth="1"/>
    <col min="2" max="2" width="5.7109375" style="209" customWidth="1"/>
    <col min="3" max="3" width="72.85546875" style="209" customWidth="1"/>
    <col min="4" max="7" width="18.7109375" style="209" customWidth="1"/>
    <col min="8" max="11" width="18.7109375" style="209" hidden="1" customWidth="1"/>
    <col min="12" max="19" width="18.7109375" style="209" customWidth="1"/>
    <col min="20" max="23" width="18.7109375" style="209" hidden="1" customWidth="1"/>
    <col min="24" max="28" width="18.7109375" style="209" customWidth="1"/>
    <col min="29" max="29" width="13" style="209" hidden="1" customWidth="1"/>
    <col min="30" max="30" width="13" style="209" customWidth="1"/>
    <col min="31" max="31" width="1" style="209" customWidth="1"/>
    <col min="32" max="32" width="14.42578125" style="210" customWidth="1"/>
    <col min="33" max="269" width="11.42578125" style="209"/>
    <col min="270" max="270" width="1.7109375" style="209" customWidth="1"/>
    <col min="271" max="271" width="0.28515625" style="209" customWidth="1"/>
    <col min="272" max="272" width="3.7109375" style="209" customWidth="1"/>
    <col min="273" max="273" width="73.140625" style="209" customWidth="1"/>
    <col min="274" max="287" width="14.85546875" style="209" customWidth="1"/>
    <col min="288" max="288" width="0.85546875" style="209" customWidth="1"/>
    <col min="289" max="525" width="11.42578125" style="209"/>
    <col min="526" max="526" width="1.7109375" style="209" customWidth="1"/>
    <col min="527" max="527" width="0.28515625" style="209" customWidth="1"/>
    <col min="528" max="528" width="3.7109375" style="209" customWidth="1"/>
    <col min="529" max="529" width="73.140625" style="209" customWidth="1"/>
    <col min="530" max="543" width="14.85546875" style="209" customWidth="1"/>
    <col min="544" max="544" width="0.85546875" style="209" customWidth="1"/>
    <col min="545" max="781" width="11.42578125" style="209"/>
    <col min="782" max="782" width="1.7109375" style="209" customWidth="1"/>
    <col min="783" max="783" width="0.28515625" style="209" customWidth="1"/>
    <col min="784" max="784" width="3.7109375" style="209" customWidth="1"/>
    <col min="785" max="785" width="73.140625" style="209" customWidth="1"/>
    <col min="786" max="799" width="14.85546875" style="209" customWidth="1"/>
    <col min="800" max="800" width="0.85546875" style="209" customWidth="1"/>
    <col min="801" max="1037" width="11.42578125" style="209"/>
    <col min="1038" max="1038" width="1.7109375" style="209" customWidth="1"/>
    <col min="1039" max="1039" width="0.28515625" style="209" customWidth="1"/>
    <col min="1040" max="1040" width="3.7109375" style="209" customWidth="1"/>
    <col min="1041" max="1041" width="73.140625" style="209" customWidth="1"/>
    <col min="1042" max="1055" width="14.85546875" style="209" customWidth="1"/>
    <col min="1056" max="1056" width="0.85546875" style="209" customWidth="1"/>
    <col min="1057" max="1293" width="11.42578125" style="209"/>
    <col min="1294" max="1294" width="1.7109375" style="209" customWidth="1"/>
    <col min="1295" max="1295" width="0.28515625" style="209" customWidth="1"/>
    <col min="1296" max="1296" width="3.7109375" style="209" customWidth="1"/>
    <col min="1297" max="1297" width="73.140625" style="209" customWidth="1"/>
    <col min="1298" max="1311" width="14.85546875" style="209" customWidth="1"/>
    <col min="1312" max="1312" width="0.85546875" style="209" customWidth="1"/>
    <col min="1313" max="1549" width="11.42578125" style="209"/>
    <col min="1550" max="1550" width="1.7109375" style="209" customWidth="1"/>
    <col min="1551" max="1551" width="0.28515625" style="209" customWidth="1"/>
    <col min="1552" max="1552" width="3.7109375" style="209" customWidth="1"/>
    <col min="1553" max="1553" width="73.140625" style="209" customWidth="1"/>
    <col min="1554" max="1567" width="14.85546875" style="209" customWidth="1"/>
    <col min="1568" max="1568" width="0.85546875" style="209" customWidth="1"/>
    <col min="1569" max="1805" width="11.42578125" style="209"/>
    <col min="1806" max="1806" width="1.7109375" style="209" customWidth="1"/>
    <col min="1807" max="1807" width="0.28515625" style="209" customWidth="1"/>
    <col min="1808" max="1808" width="3.7109375" style="209" customWidth="1"/>
    <col min="1809" max="1809" width="73.140625" style="209" customWidth="1"/>
    <col min="1810" max="1823" width="14.85546875" style="209" customWidth="1"/>
    <col min="1824" max="1824" width="0.85546875" style="209" customWidth="1"/>
    <col min="1825" max="2061" width="11.42578125" style="209"/>
    <col min="2062" max="2062" width="1.7109375" style="209" customWidth="1"/>
    <col min="2063" max="2063" width="0.28515625" style="209" customWidth="1"/>
    <col min="2064" max="2064" width="3.7109375" style="209" customWidth="1"/>
    <col min="2065" max="2065" width="73.140625" style="209" customWidth="1"/>
    <col min="2066" max="2079" width="14.85546875" style="209" customWidth="1"/>
    <col min="2080" max="2080" width="0.85546875" style="209" customWidth="1"/>
    <col min="2081" max="2317" width="11.42578125" style="209"/>
    <col min="2318" max="2318" width="1.7109375" style="209" customWidth="1"/>
    <col min="2319" max="2319" width="0.28515625" style="209" customWidth="1"/>
    <col min="2320" max="2320" width="3.7109375" style="209" customWidth="1"/>
    <col min="2321" max="2321" width="73.140625" style="209" customWidth="1"/>
    <col min="2322" max="2335" width="14.85546875" style="209" customWidth="1"/>
    <col min="2336" max="2336" width="0.85546875" style="209" customWidth="1"/>
    <col min="2337" max="2573" width="11.42578125" style="209"/>
    <col min="2574" max="2574" width="1.7109375" style="209" customWidth="1"/>
    <col min="2575" max="2575" width="0.28515625" style="209" customWidth="1"/>
    <col min="2576" max="2576" width="3.7109375" style="209" customWidth="1"/>
    <col min="2577" max="2577" width="73.140625" style="209" customWidth="1"/>
    <col min="2578" max="2591" width="14.85546875" style="209" customWidth="1"/>
    <col min="2592" max="2592" width="0.85546875" style="209" customWidth="1"/>
    <col min="2593" max="2829" width="11.42578125" style="209"/>
    <col min="2830" max="2830" width="1.7109375" style="209" customWidth="1"/>
    <col min="2831" max="2831" width="0.28515625" style="209" customWidth="1"/>
    <col min="2832" max="2832" width="3.7109375" style="209" customWidth="1"/>
    <col min="2833" max="2833" width="73.140625" style="209" customWidth="1"/>
    <col min="2834" max="2847" width="14.85546875" style="209" customWidth="1"/>
    <col min="2848" max="2848" width="0.85546875" style="209" customWidth="1"/>
    <col min="2849" max="3085" width="11.42578125" style="209"/>
    <col min="3086" max="3086" width="1.7109375" style="209" customWidth="1"/>
    <col min="3087" max="3087" width="0.28515625" style="209" customWidth="1"/>
    <col min="3088" max="3088" width="3.7109375" style="209" customWidth="1"/>
    <col min="3089" max="3089" width="73.140625" style="209" customWidth="1"/>
    <col min="3090" max="3103" width="14.85546875" style="209" customWidth="1"/>
    <col min="3104" max="3104" width="0.85546875" style="209" customWidth="1"/>
    <col min="3105" max="3341" width="11.42578125" style="209"/>
    <col min="3342" max="3342" width="1.7109375" style="209" customWidth="1"/>
    <col min="3343" max="3343" width="0.28515625" style="209" customWidth="1"/>
    <col min="3344" max="3344" width="3.7109375" style="209" customWidth="1"/>
    <col min="3345" max="3345" width="73.140625" style="209" customWidth="1"/>
    <col min="3346" max="3359" width="14.85546875" style="209" customWidth="1"/>
    <col min="3360" max="3360" width="0.85546875" style="209" customWidth="1"/>
    <col min="3361" max="3597" width="11.42578125" style="209"/>
    <col min="3598" max="3598" width="1.7109375" style="209" customWidth="1"/>
    <col min="3599" max="3599" width="0.28515625" style="209" customWidth="1"/>
    <col min="3600" max="3600" width="3.7109375" style="209" customWidth="1"/>
    <col min="3601" max="3601" width="73.140625" style="209" customWidth="1"/>
    <col min="3602" max="3615" width="14.85546875" style="209" customWidth="1"/>
    <col min="3616" max="3616" width="0.85546875" style="209" customWidth="1"/>
    <col min="3617" max="3853" width="11.42578125" style="209"/>
    <col min="3854" max="3854" width="1.7109375" style="209" customWidth="1"/>
    <col min="3855" max="3855" width="0.28515625" style="209" customWidth="1"/>
    <col min="3856" max="3856" width="3.7109375" style="209" customWidth="1"/>
    <col min="3857" max="3857" width="73.140625" style="209" customWidth="1"/>
    <col min="3858" max="3871" width="14.85546875" style="209" customWidth="1"/>
    <col min="3872" max="3872" width="0.85546875" style="209" customWidth="1"/>
    <col min="3873" max="4109" width="11.42578125" style="209"/>
    <col min="4110" max="4110" width="1.7109375" style="209" customWidth="1"/>
    <col min="4111" max="4111" width="0.28515625" style="209" customWidth="1"/>
    <col min="4112" max="4112" width="3.7109375" style="209" customWidth="1"/>
    <col min="4113" max="4113" width="73.140625" style="209" customWidth="1"/>
    <col min="4114" max="4127" width="14.85546875" style="209" customWidth="1"/>
    <col min="4128" max="4128" width="0.85546875" style="209" customWidth="1"/>
    <col min="4129" max="4365" width="11.42578125" style="209"/>
    <col min="4366" max="4366" width="1.7109375" style="209" customWidth="1"/>
    <col min="4367" max="4367" width="0.28515625" style="209" customWidth="1"/>
    <col min="4368" max="4368" width="3.7109375" style="209" customWidth="1"/>
    <col min="4369" max="4369" width="73.140625" style="209" customWidth="1"/>
    <col min="4370" max="4383" width="14.85546875" style="209" customWidth="1"/>
    <col min="4384" max="4384" width="0.85546875" style="209" customWidth="1"/>
    <col min="4385" max="4621" width="11.42578125" style="209"/>
    <col min="4622" max="4622" width="1.7109375" style="209" customWidth="1"/>
    <col min="4623" max="4623" width="0.28515625" style="209" customWidth="1"/>
    <col min="4624" max="4624" width="3.7109375" style="209" customWidth="1"/>
    <col min="4625" max="4625" width="73.140625" style="209" customWidth="1"/>
    <col min="4626" max="4639" width="14.85546875" style="209" customWidth="1"/>
    <col min="4640" max="4640" width="0.85546875" style="209" customWidth="1"/>
    <col min="4641" max="4877" width="11.42578125" style="209"/>
    <col min="4878" max="4878" width="1.7109375" style="209" customWidth="1"/>
    <col min="4879" max="4879" width="0.28515625" style="209" customWidth="1"/>
    <col min="4880" max="4880" width="3.7109375" style="209" customWidth="1"/>
    <col min="4881" max="4881" width="73.140625" style="209" customWidth="1"/>
    <col min="4882" max="4895" width="14.85546875" style="209" customWidth="1"/>
    <col min="4896" max="4896" width="0.85546875" style="209" customWidth="1"/>
    <col min="4897" max="5133" width="11.42578125" style="209"/>
    <col min="5134" max="5134" width="1.7109375" style="209" customWidth="1"/>
    <col min="5135" max="5135" width="0.28515625" style="209" customWidth="1"/>
    <col min="5136" max="5136" width="3.7109375" style="209" customWidth="1"/>
    <col min="5137" max="5137" width="73.140625" style="209" customWidth="1"/>
    <col min="5138" max="5151" width="14.85546875" style="209" customWidth="1"/>
    <col min="5152" max="5152" width="0.85546875" style="209" customWidth="1"/>
    <col min="5153" max="5389" width="11.42578125" style="209"/>
    <col min="5390" max="5390" width="1.7109375" style="209" customWidth="1"/>
    <col min="5391" max="5391" width="0.28515625" style="209" customWidth="1"/>
    <col min="5392" max="5392" width="3.7109375" style="209" customWidth="1"/>
    <col min="5393" max="5393" width="73.140625" style="209" customWidth="1"/>
    <col min="5394" max="5407" width="14.85546875" style="209" customWidth="1"/>
    <col min="5408" max="5408" width="0.85546875" style="209" customWidth="1"/>
    <col min="5409" max="5645" width="11.42578125" style="209"/>
    <col min="5646" max="5646" width="1.7109375" style="209" customWidth="1"/>
    <col min="5647" max="5647" width="0.28515625" style="209" customWidth="1"/>
    <col min="5648" max="5648" width="3.7109375" style="209" customWidth="1"/>
    <col min="5649" max="5649" width="73.140625" style="209" customWidth="1"/>
    <col min="5650" max="5663" width="14.85546875" style="209" customWidth="1"/>
    <col min="5664" max="5664" width="0.85546875" style="209" customWidth="1"/>
    <col min="5665" max="5901" width="11.42578125" style="209"/>
    <col min="5902" max="5902" width="1.7109375" style="209" customWidth="1"/>
    <col min="5903" max="5903" width="0.28515625" style="209" customWidth="1"/>
    <col min="5904" max="5904" width="3.7109375" style="209" customWidth="1"/>
    <col min="5905" max="5905" width="73.140625" style="209" customWidth="1"/>
    <col min="5906" max="5919" width="14.85546875" style="209" customWidth="1"/>
    <col min="5920" max="5920" width="0.85546875" style="209" customWidth="1"/>
    <col min="5921" max="6157" width="11.42578125" style="209"/>
    <col min="6158" max="6158" width="1.7109375" style="209" customWidth="1"/>
    <col min="6159" max="6159" width="0.28515625" style="209" customWidth="1"/>
    <col min="6160" max="6160" width="3.7109375" style="209" customWidth="1"/>
    <col min="6161" max="6161" width="73.140625" style="209" customWidth="1"/>
    <col min="6162" max="6175" width="14.85546875" style="209" customWidth="1"/>
    <col min="6176" max="6176" width="0.85546875" style="209" customWidth="1"/>
    <col min="6177" max="6413" width="11.42578125" style="209"/>
    <col min="6414" max="6414" width="1.7109375" style="209" customWidth="1"/>
    <col min="6415" max="6415" width="0.28515625" style="209" customWidth="1"/>
    <col min="6416" max="6416" width="3.7109375" style="209" customWidth="1"/>
    <col min="6417" max="6417" width="73.140625" style="209" customWidth="1"/>
    <col min="6418" max="6431" width="14.85546875" style="209" customWidth="1"/>
    <col min="6432" max="6432" width="0.85546875" style="209" customWidth="1"/>
    <col min="6433" max="6669" width="11.42578125" style="209"/>
    <col min="6670" max="6670" width="1.7109375" style="209" customWidth="1"/>
    <col min="6671" max="6671" width="0.28515625" style="209" customWidth="1"/>
    <col min="6672" max="6672" width="3.7109375" style="209" customWidth="1"/>
    <col min="6673" max="6673" width="73.140625" style="209" customWidth="1"/>
    <col min="6674" max="6687" width="14.85546875" style="209" customWidth="1"/>
    <col min="6688" max="6688" width="0.85546875" style="209" customWidth="1"/>
    <col min="6689" max="6925" width="11.42578125" style="209"/>
    <col min="6926" max="6926" width="1.7109375" style="209" customWidth="1"/>
    <col min="6927" max="6927" width="0.28515625" style="209" customWidth="1"/>
    <col min="6928" max="6928" width="3.7109375" style="209" customWidth="1"/>
    <col min="6929" max="6929" width="73.140625" style="209" customWidth="1"/>
    <col min="6930" max="6943" width="14.85546875" style="209" customWidth="1"/>
    <col min="6944" max="6944" width="0.85546875" style="209" customWidth="1"/>
    <col min="6945" max="7181" width="11.42578125" style="209"/>
    <col min="7182" max="7182" width="1.7109375" style="209" customWidth="1"/>
    <col min="7183" max="7183" width="0.28515625" style="209" customWidth="1"/>
    <col min="7184" max="7184" width="3.7109375" style="209" customWidth="1"/>
    <col min="7185" max="7185" width="73.140625" style="209" customWidth="1"/>
    <col min="7186" max="7199" width="14.85546875" style="209" customWidth="1"/>
    <col min="7200" max="7200" width="0.85546875" style="209" customWidth="1"/>
    <col min="7201" max="7437" width="11.42578125" style="209"/>
    <col min="7438" max="7438" width="1.7109375" style="209" customWidth="1"/>
    <col min="7439" max="7439" width="0.28515625" style="209" customWidth="1"/>
    <col min="7440" max="7440" width="3.7109375" style="209" customWidth="1"/>
    <col min="7441" max="7441" width="73.140625" style="209" customWidth="1"/>
    <col min="7442" max="7455" width="14.85546875" style="209" customWidth="1"/>
    <col min="7456" max="7456" width="0.85546875" style="209" customWidth="1"/>
    <col min="7457" max="7693" width="11.42578125" style="209"/>
    <col min="7694" max="7694" width="1.7109375" style="209" customWidth="1"/>
    <col min="7695" max="7695" width="0.28515625" style="209" customWidth="1"/>
    <col min="7696" max="7696" width="3.7109375" style="209" customWidth="1"/>
    <col min="7697" max="7697" width="73.140625" style="209" customWidth="1"/>
    <col min="7698" max="7711" width="14.85546875" style="209" customWidth="1"/>
    <col min="7712" max="7712" width="0.85546875" style="209" customWidth="1"/>
    <col min="7713" max="7949" width="11.42578125" style="209"/>
    <col min="7950" max="7950" width="1.7109375" style="209" customWidth="1"/>
    <col min="7951" max="7951" width="0.28515625" style="209" customWidth="1"/>
    <col min="7952" max="7952" width="3.7109375" style="209" customWidth="1"/>
    <col min="7953" max="7953" width="73.140625" style="209" customWidth="1"/>
    <col min="7954" max="7967" width="14.85546875" style="209" customWidth="1"/>
    <col min="7968" max="7968" width="0.85546875" style="209" customWidth="1"/>
    <col min="7969" max="8205" width="11.42578125" style="209"/>
    <col min="8206" max="8206" width="1.7109375" style="209" customWidth="1"/>
    <col min="8207" max="8207" width="0.28515625" style="209" customWidth="1"/>
    <col min="8208" max="8208" width="3.7109375" style="209" customWidth="1"/>
    <col min="8209" max="8209" width="73.140625" style="209" customWidth="1"/>
    <col min="8210" max="8223" width="14.85546875" style="209" customWidth="1"/>
    <col min="8224" max="8224" width="0.85546875" style="209" customWidth="1"/>
    <col min="8225" max="8461" width="11.42578125" style="209"/>
    <col min="8462" max="8462" width="1.7109375" style="209" customWidth="1"/>
    <col min="8463" max="8463" width="0.28515625" style="209" customWidth="1"/>
    <col min="8464" max="8464" width="3.7109375" style="209" customWidth="1"/>
    <col min="8465" max="8465" width="73.140625" style="209" customWidth="1"/>
    <col min="8466" max="8479" width="14.85546875" style="209" customWidth="1"/>
    <col min="8480" max="8480" width="0.85546875" style="209" customWidth="1"/>
    <col min="8481" max="8717" width="11.42578125" style="209"/>
    <col min="8718" max="8718" width="1.7109375" style="209" customWidth="1"/>
    <col min="8719" max="8719" width="0.28515625" style="209" customWidth="1"/>
    <col min="8720" max="8720" width="3.7109375" style="209" customWidth="1"/>
    <col min="8721" max="8721" width="73.140625" style="209" customWidth="1"/>
    <col min="8722" max="8735" width="14.85546875" style="209" customWidth="1"/>
    <col min="8736" max="8736" width="0.85546875" style="209" customWidth="1"/>
    <col min="8737" max="8973" width="11.42578125" style="209"/>
    <col min="8974" max="8974" width="1.7109375" style="209" customWidth="1"/>
    <col min="8975" max="8975" width="0.28515625" style="209" customWidth="1"/>
    <col min="8976" max="8976" width="3.7109375" style="209" customWidth="1"/>
    <col min="8977" max="8977" width="73.140625" style="209" customWidth="1"/>
    <col min="8978" max="8991" width="14.85546875" style="209" customWidth="1"/>
    <col min="8992" max="8992" width="0.85546875" style="209" customWidth="1"/>
    <col min="8993" max="9229" width="11.42578125" style="209"/>
    <col min="9230" max="9230" width="1.7109375" style="209" customWidth="1"/>
    <col min="9231" max="9231" width="0.28515625" style="209" customWidth="1"/>
    <col min="9232" max="9232" width="3.7109375" style="209" customWidth="1"/>
    <col min="9233" max="9233" width="73.140625" style="209" customWidth="1"/>
    <col min="9234" max="9247" width="14.85546875" style="209" customWidth="1"/>
    <col min="9248" max="9248" width="0.85546875" style="209" customWidth="1"/>
    <col min="9249" max="9485" width="11.42578125" style="209"/>
    <col min="9486" max="9486" width="1.7109375" style="209" customWidth="1"/>
    <col min="9487" max="9487" width="0.28515625" style="209" customWidth="1"/>
    <col min="9488" max="9488" width="3.7109375" style="209" customWidth="1"/>
    <col min="9489" max="9489" width="73.140625" style="209" customWidth="1"/>
    <col min="9490" max="9503" width="14.85546875" style="209" customWidth="1"/>
    <col min="9504" max="9504" width="0.85546875" style="209" customWidth="1"/>
    <col min="9505" max="9741" width="11.42578125" style="209"/>
    <col min="9742" max="9742" width="1.7109375" style="209" customWidth="1"/>
    <col min="9743" max="9743" width="0.28515625" style="209" customWidth="1"/>
    <col min="9744" max="9744" width="3.7109375" style="209" customWidth="1"/>
    <col min="9745" max="9745" width="73.140625" style="209" customWidth="1"/>
    <col min="9746" max="9759" width="14.85546875" style="209" customWidth="1"/>
    <col min="9760" max="9760" width="0.85546875" style="209" customWidth="1"/>
    <col min="9761" max="9997" width="11.42578125" style="209"/>
    <col min="9998" max="9998" width="1.7109375" style="209" customWidth="1"/>
    <col min="9999" max="9999" width="0.28515625" style="209" customWidth="1"/>
    <col min="10000" max="10000" width="3.7109375" style="209" customWidth="1"/>
    <col min="10001" max="10001" width="73.140625" style="209" customWidth="1"/>
    <col min="10002" max="10015" width="14.85546875" style="209" customWidth="1"/>
    <col min="10016" max="10016" width="0.85546875" style="209" customWidth="1"/>
    <col min="10017" max="10253" width="11.42578125" style="209"/>
    <col min="10254" max="10254" width="1.7109375" style="209" customWidth="1"/>
    <col min="10255" max="10255" width="0.28515625" style="209" customWidth="1"/>
    <col min="10256" max="10256" width="3.7109375" style="209" customWidth="1"/>
    <col min="10257" max="10257" width="73.140625" style="209" customWidth="1"/>
    <col min="10258" max="10271" width="14.85546875" style="209" customWidth="1"/>
    <col min="10272" max="10272" width="0.85546875" style="209" customWidth="1"/>
    <col min="10273" max="10509" width="11.42578125" style="209"/>
    <col min="10510" max="10510" width="1.7109375" style="209" customWidth="1"/>
    <col min="10511" max="10511" width="0.28515625" style="209" customWidth="1"/>
    <col min="10512" max="10512" width="3.7109375" style="209" customWidth="1"/>
    <col min="10513" max="10513" width="73.140625" style="209" customWidth="1"/>
    <col min="10514" max="10527" width="14.85546875" style="209" customWidth="1"/>
    <col min="10528" max="10528" width="0.85546875" style="209" customWidth="1"/>
    <col min="10529" max="10765" width="11.42578125" style="209"/>
    <col min="10766" max="10766" width="1.7109375" style="209" customWidth="1"/>
    <col min="10767" max="10767" width="0.28515625" style="209" customWidth="1"/>
    <col min="10768" max="10768" width="3.7109375" style="209" customWidth="1"/>
    <col min="10769" max="10769" width="73.140625" style="209" customWidth="1"/>
    <col min="10770" max="10783" width="14.85546875" style="209" customWidth="1"/>
    <col min="10784" max="10784" width="0.85546875" style="209" customWidth="1"/>
    <col min="10785" max="11021" width="11.42578125" style="209"/>
    <col min="11022" max="11022" width="1.7109375" style="209" customWidth="1"/>
    <col min="11023" max="11023" width="0.28515625" style="209" customWidth="1"/>
    <col min="11024" max="11024" width="3.7109375" style="209" customWidth="1"/>
    <col min="11025" max="11025" width="73.140625" style="209" customWidth="1"/>
    <col min="11026" max="11039" width="14.85546875" style="209" customWidth="1"/>
    <col min="11040" max="11040" width="0.85546875" style="209" customWidth="1"/>
    <col min="11041" max="11277" width="11.42578125" style="209"/>
    <col min="11278" max="11278" width="1.7109375" style="209" customWidth="1"/>
    <col min="11279" max="11279" width="0.28515625" style="209" customWidth="1"/>
    <col min="11280" max="11280" width="3.7109375" style="209" customWidth="1"/>
    <col min="11281" max="11281" width="73.140625" style="209" customWidth="1"/>
    <col min="11282" max="11295" width="14.85546875" style="209" customWidth="1"/>
    <col min="11296" max="11296" width="0.85546875" style="209" customWidth="1"/>
    <col min="11297" max="11533" width="11.42578125" style="209"/>
    <col min="11534" max="11534" width="1.7109375" style="209" customWidth="1"/>
    <col min="11535" max="11535" width="0.28515625" style="209" customWidth="1"/>
    <col min="11536" max="11536" width="3.7109375" style="209" customWidth="1"/>
    <col min="11537" max="11537" width="73.140625" style="209" customWidth="1"/>
    <col min="11538" max="11551" width="14.85546875" style="209" customWidth="1"/>
    <col min="11552" max="11552" width="0.85546875" style="209" customWidth="1"/>
    <col min="11553" max="11789" width="11.42578125" style="209"/>
    <col min="11790" max="11790" width="1.7109375" style="209" customWidth="1"/>
    <col min="11791" max="11791" width="0.28515625" style="209" customWidth="1"/>
    <col min="11792" max="11792" width="3.7109375" style="209" customWidth="1"/>
    <col min="11793" max="11793" width="73.140625" style="209" customWidth="1"/>
    <col min="11794" max="11807" width="14.85546875" style="209" customWidth="1"/>
    <col min="11808" max="11808" width="0.85546875" style="209" customWidth="1"/>
    <col min="11809" max="12045" width="11.42578125" style="209"/>
    <col min="12046" max="12046" width="1.7109375" style="209" customWidth="1"/>
    <col min="12047" max="12047" width="0.28515625" style="209" customWidth="1"/>
    <col min="12048" max="12048" width="3.7109375" style="209" customWidth="1"/>
    <col min="12049" max="12049" width="73.140625" style="209" customWidth="1"/>
    <col min="12050" max="12063" width="14.85546875" style="209" customWidth="1"/>
    <col min="12064" max="12064" width="0.85546875" style="209" customWidth="1"/>
    <col min="12065" max="12301" width="11.42578125" style="209"/>
    <col min="12302" max="12302" width="1.7109375" style="209" customWidth="1"/>
    <col min="12303" max="12303" width="0.28515625" style="209" customWidth="1"/>
    <col min="12304" max="12304" width="3.7109375" style="209" customWidth="1"/>
    <col min="12305" max="12305" width="73.140625" style="209" customWidth="1"/>
    <col min="12306" max="12319" width="14.85546875" style="209" customWidth="1"/>
    <col min="12320" max="12320" width="0.85546875" style="209" customWidth="1"/>
    <col min="12321" max="12557" width="11.42578125" style="209"/>
    <col min="12558" max="12558" width="1.7109375" style="209" customWidth="1"/>
    <col min="12559" max="12559" width="0.28515625" style="209" customWidth="1"/>
    <col min="12560" max="12560" width="3.7109375" style="209" customWidth="1"/>
    <col min="12561" max="12561" width="73.140625" style="209" customWidth="1"/>
    <col min="12562" max="12575" width="14.85546875" style="209" customWidth="1"/>
    <col min="12576" max="12576" width="0.85546875" style="209" customWidth="1"/>
    <col min="12577" max="12813" width="11.42578125" style="209"/>
    <col min="12814" max="12814" width="1.7109375" style="209" customWidth="1"/>
    <col min="12815" max="12815" width="0.28515625" style="209" customWidth="1"/>
    <col min="12816" max="12816" width="3.7109375" style="209" customWidth="1"/>
    <col min="12817" max="12817" width="73.140625" style="209" customWidth="1"/>
    <col min="12818" max="12831" width="14.85546875" style="209" customWidth="1"/>
    <col min="12832" max="12832" width="0.85546875" style="209" customWidth="1"/>
    <col min="12833" max="13069" width="11.42578125" style="209"/>
    <col min="13070" max="13070" width="1.7109375" style="209" customWidth="1"/>
    <col min="13071" max="13071" width="0.28515625" style="209" customWidth="1"/>
    <col min="13072" max="13072" width="3.7109375" style="209" customWidth="1"/>
    <col min="13073" max="13073" width="73.140625" style="209" customWidth="1"/>
    <col min="13074" max="13087" width="14.85546875" style="209" customWidth="1"/>
    <col min="13088" max="13088" width="0.85546875" style="209" customWidth="1"/>
    <col min="13089" max="13325" width="11.42578125" style="209"/>
    <col min="13326" max="13326" width="1.7109375" style="209" customWidth="1"/>
    <col min="13327" max="13327" width="0.28515625" style="209" customWidth="1"/>
    <col min="13328" max="13328" width="3.7109375" style="209" customWidth="1"/>
    <col min="13329" max="13329" width="73.140625" style="209" customWidth="1"/>
    <col min="13330" max="13343" width="14.85546875" style="209" customWidth="1"/>
    <col min="13344" max="13344" width="0.85546875" style="209" customWidth="1"/>
    <col min="13345" max="13581" width="11.42578125" style="209"/>
    <col min="13582" max="13582" width="1.7109375" style="209" customWidth="1"/>
    <col min="13583" max="13583" width="0.28515625" style="209" customWidth="1"/>
    <col min="13584" max="13584" width="3.7109375" style="209" customWidth="1"/>
    <col min="13585" max="13585" width="73.140625" style="209" customWidth="1"/>
    <col min="13586" max="13599" width="14.85546875" style="209" customWidth="1"/>
    <col min="13600" max="13600" width="0.85546875" style="209" customWidth="1"/>
    <col min="13601" max="13837" width="11.42578125" style="209"/>
    <col min="13838" max="13838" width="1.7109375" style="209" customWidth="1"/>
    <col min="13839" max="13839" width="0.28515625" style="209" customWidth="1"/>
    <col min="13840" max="13840" width="3.7109375" style="209" customWidth="1"/>
    <col min="13841" max="13841" width="73.140625" style="209" customWidth="1"/>
    <col min="13842" max="13855" width="14.85546875" style="209" customWidth="1"/>
    <col min="13856" max="13856" width="0.85546875" style="209" customWidth="1"/>
    <col min="13857" max="14093" width="11.42578125" style="209"/>
    <col min="14094" max="14094" width="1.7109375" style="209" customWidth="1"/>
    <col min="14095" max="14095" width="0.28515625" style="209" customWidth="1"/>
    <col min="14096" max="14096" width="3.7109375" style="209" customWidth="1"/>
    <col min="14097" max="14097" width="73.140625" style="209" customWidth="1"/>
    <col min="14098" max="14111" width="14.85546875" style="209" customWidth="1"/>
    <col min="14112" max="14112" width="0.85546875" style="209" customWidth="1"/>
    <col min="14113" max="14349" width="11.42578125" style="209"/>
    <col min="14350" max="14350" width="1.7109375" style="209" customWidth="1"/>
    <col min="14351" max="14351" width="0.28515625" style="209" customWidth="1"/>
    <col min="14352" max="14352" width="3.7109375" style="209" customWidth="1"/>
    <col min="14353" max="14353" width="73.140625" style="209" customWidth="1"/>
    <col min="14354" max="14367" width="14.85546875" style="209" customWidth="1"/>
    <col min="14368" max="14368" width="0.85546875" style="209" customWidth="1"/>
    <col min="14369" max="14605" width="11.42578125" style="209"/>
    <col min="14606" max="14606" width="1.7109375" style="209" customWidth="1"/>
    <col min="14607" max="14607" width="0.28515625" style="209" customWidth="1"/>
    <col min="14608" max="14608" width="3.7109375" style="209" customWidth="1"/>
    <col min="14609" max="14609" width="73.140625" style="209" customWidth="1"/>
    <col min="14610" max="14623" width="14.85546875" style="209" customWidth="1"/>
    <col min="14624" max="14624" width="0.85546875" style="209" customWidth="1"/>
    <col min="14625" max="14861" width="11.42578125" style="209"/>
    <col min="14862" max="14862" width="1.7109375" style="209" customWidth="1"/>
    <col min="14863" max="14863" width="0.28515625" style="209" customWidth="1"/>
    <col min="14864" max="14864" width="3.7109375" style="209" customWidth="1"/>
    <col min="14865" max="14865" width="73.140625" style="209" customWidth="1"/>
    <col min="14866" max="14879" width="14.85546875" style="209" customWidth="1"/>
    <col min="14880" max="14880" width="0.85546875" style="209" customWidth="1"/>
    <col min="14881" max="15117" width="11.42578125" style="209"/>
    <col min="15118" max="15118" width="1.7109375" style="209" customWidth="1"/>
    <col min="15119" max="15119" width="0.28515625" style="209" customWidth="1"/>
    <col min="15120" max="15120" width="3.7109375" style="209" customWidth="1"/>
    <col min="15121" max="15121" width="73.140625" style="209" customWidth="1"/>
    <col min="15122" max="15135" width="14.85546875" style="209" customWidth="1"/>
    <col min="15136" max="15136" width="0.85546875" style="209" customWidth="1"/>
    <col min="15137" max="15373" width="11.42578125" style="209"/>
    <col min="15374" max="15374" width="1.7109375" style="209" customWidth="1"/>
    <col min="15375" max="15375" width="0.28515625" style="209" customWidth="1"/>
    <col min="15376" max="15376" width="3.7109375" style="209" customWidth="1"/>
    <col min="15377" max="15377" width="73.140625" style="209" customWidth="1"/>
    <col min="15378" max="15391" width="14.85546875" style="209" customWidth="1"/>
    <col min="15392" max="15392" width="0.85546875" style="209" customWidth="1"/>
    <col min="15393" max="15629" width="11.42578125" style="209"/>
    <col min="15630" max="15630" width="1.7109375" style="209" customWidth="1"/>
    <col min="15631" max="15631" width="0.28515625" style="209" customWidth="1"/>
    <col min="15632" max="15632" width="3.7109375" style="209" customWidth="1"/>
    <col min="15633" max="15633" width="73.140625" style="209" customWidth="1"/>
    <col min="15634" max="15647" width="14.85546875" style="209" customWidth="1"/>
    <col min="15648" max="15648" width="0.85546875" style="209" customWidth="1"/>
    <col min="15649" max="15885" width="11.42578125" style="209"/>
    <col min="15886" max="15886" width="1.7109375" style="209" customWidth="1"/>
    <col min="15887" max="15887" width="0.28515625" style="209" customWidth="1"/>
    <col min="15888" max="15888" width="3.7109375" style="209" customWidth="1"/>
    <col min="15889" max="15889" width="73.140625" style="209" customWidth="1"/>
    <col min="15890" max="15903" width="14.85546875" style="209" customWidth="1"/>
    <col min="15904" max="15904" width="0.85546875" style="209" customWidth="1"/>
    <col min="15905" max="16141" width="11.42578125" style="209"/>
    <col min="16142" max="16142" width="1.7109375" style="209" customWidth="1"/>
    <col min="16143" max="16143" width="0.28515625" style="209" customWidth="1"/>
    <col min="16144" max="16144" width="3.7109375" style="209" customWidth="1"/>
    <col min="16145" max="16145" width="73.140625" style="209" customWidth="1"/>
    <col min="16146" max="16159" width="14.85546875" style="209" customWidth="1"/>
    <col min="16160" max="16160" width="0.85546875" style="209" customWidth="1"/>
    <col min="16161" max="16384" width="11.42578125" style="209"/>
  </cols>
  <sheetData>
    <row r="1" spans="1:34" ht="46.5" customHeight="1">
      <c r="A1" s="281" t="s">
        <v>148</v>
      </c>
      <c r="B1" s="281"/>
      <c r="C1" s="281"/>
      <c r="D1" s="281"/>
      <c r="E1" s="281"/>
      <c r="F1" s="281"/>
      <c r="G1" s="281"/>
      <c r="H1" s="281"/>
      <c r="I1" s="281"/>
      <c r="J1" s="281"/>
      <c r="K1" s="281"/>
      <c r="L1" s="281"/>
      <c r="M1" s="281"/>
      <c r="N1" s="281"/>
      <c r="O1" s="281"/>
      <c r="P1" s="281"/>
      <c r="Q1" s="282"/>
      <c r="R1" s="282"/>
      <c r="S1" s="282"/>
      <c r="T1" s="283"/>
      <c r="U1" s="283"/>
      <c r="V1" s="217"/>
      <c r="W1" s="217"/>
      <c r="X1" s="217"/>
      <c r="Y1" s="217"/>
      <c r="Z1" s="217"/>
      <c r="AA1" s="217"/>
      <c r="AB1" s="217"/>
      <c r="AC1" s="218"/>
      <c r="AD1" s="218"/>
    </row>
    <row r="2" spans="1:34" ht="15">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8"/>
      <c r="AD2" s="218"/>
    </row>
    <row r="3" spans="1:34" ht="17.25" thickBot="1">
      <c r="B3" s="217"/>
      <c r="C3" s="217"/>
      <c r="D3" s="217"/>
      <c r="E3" s="217"/>
      <c r="F3" s="217"/>
      <c r="G3" s="217"/>
      <c r="H3" s="217"/>
      <c r="I3" s="217"/>
      <c r="J3" s="217"/>
      <c r="K3" s="217"/>
      <c r="L3" s="217"/>
      <c r="M3" s="217"/>
      <c r="N3" s="217"/>
      <c r="O3" s="217"/>
      <c r="P3" s="289" t="s">
        <v>384</v>
      </c>
      <c r="Q3" s="217"/>
      <c r="R3" s="217"/>
      <c r="S3" s="217"/>
      <c r="T3" s="217"/>
      <c r="U3" s="217"/>
      <c r="V3" s="217"/>
      <c r="W3" s="217"/>
      <c r="X3" s="217"/>
      <c r="Y3" s="217"/>
      <c r="Z3" s="217"/>
      <c r="AA3" s="217"/>
      <c r="AB3" s="217"/>
      <c r="AC3" s="218"/>
      <c r="AD3" s="218"/>
    </row>
    <row r="4" spans="1:34" ht="48" customHeight="1">
      <c r="A4" s="364" t="s">
        <v>45</v>
      </c>
      <c r="B4" s="364"/>
      <c r="C4" s="364"/>
      <c r="D4" s="364" t="s">
        <v>0</v>
      </c>
      <c r="E4" s="364"/>
      <c r="F4" s="364" t="s">
        <v>1</v>
      </c>
      <c r="G4" s="364"/>
      <c r="H4" s="364" t="s">
        <v>31</v>
      </c>
      <c r="I4" s="364"/>
      <c r="J4" s="364" t="s">
        <v>288</v>
      </c>
      <c r="K4" s="364"/>
      <c r="L4" s="364" t="s">
        <v>75</v>
      </c>
      <c r="M4" s="364"/>
      <c r="N4" s="364" t="s">
        <v>2</v>
      </c>
      <c r="O4" s="364"/>
      <c r="P4" s="364" t="s">
        <v>3</v>
      </c>
      <c r="Q4" s="364"/>
      <c r="R4" s="364" t="s">
        <v>150</v>
      </c>
      <c r="S4" s="364"/>
      <c r="T4" s="364" t="s">
        <v>282</v>
      </c>
      <c r="U4" s="364"/>
      <c r="V4" s="364" t="s">
        <v>289</v>
      </c>
      <c r="W4" s="364"/>
      <c r="X4" s="364" t="s">
        <v>4</v>
      </c>
      <c r="Y4" s="364"/>
      <c r="Z4" s="364" t="s">
        <v>290</v>
      </c>
      <c r="AA4" s="364"/>
      <c r="AB4" s="364" t="s">
        <v>6</v>
      </c>
      <c r="AC4" s="364"/>
      <c r="AD4" s="364"/>
      <c r="AH4" s="211"/>
    </row>
    <row r="5" spans="1:34" ht="48" customHeight="1" thickBot="1">
      <c r="A5" s="240"/>
      <c r="B5" s="239"/>
      <c r="C5" s="239"/>
      <c r="D5" s="239" t="s">
        <v>344</v>
      </c>
      <c r="E5" s="239" t="s">
        <v>345</v>
      </c>
      <c r="F5" s="239" t="s">
        <v>344</v>
      </c>
      <c r="G5" s="239" t="s">
        <v>345</v>
      </c>
      <c r="H5" s="239" t="s">
        <v>344</v>
      </c>
      <c r="I5" s="239" t="s">
        <v>345</v>
      </c>
      <c r="J5" s="239" t="s">
        <v>344</v>
      </c>
      <c r="K5" s="239" t="s">
        <v>345</v>
      </c>
      <c r="L5" s="239" t="s">
        <v>344</v>
      </c>
      <c r="M5" s="239" t="s">
        <v>345</v>
      </c>
      <c r="N5" s="239" t="s">
        <v>344</v>
      </c>
      <c r="O5" s="239" t="s">
        <v>345</v>
      </c>
      <c r="P5" s="239" t="s">
        <v>344</v>
      </c>
      <c r="Q5" s="239" t="s">
        <v>345</v>
      </c>
      <c r="R5" s="239" t="s">
        <v>344</v>
      </c>
      <c r="S5" s="239" t="s">
        <v>345</v>
      </c>
      <c r="T5" s="239" t="s">
        <v>344</v>
      </c>
      <c r="U5" s="239" t="s">
        <v>345</v>
      </c>
      <c r="V5" s="239" t="s">
        <v>344</v>
      </c>
      <c r="W5" s="239" t="s">
        <v>345</v>
      </c>
      <c r="X5" s="239" t="s">
        <v>344</v>
      </c>
      <c r="Y5" s="239" t="s">
        <v>345</v>
      </c>
      <c r="Z5" s="239" t="s">
        <v>344</v>
      </c>
      <c r="AA5" s="239" t="s">
        <v>345</v>
      </c>
      <c r="AB5" s="239" t="s">
        <v>344</v>
      </c>
      <c r="AC5" s="239" t="s">
        <v>345</v>
      </c>
      <c r="AD5" s="239" t="s">
        <v>345</v>
      </c>
      <c r="AH5" s="211"/>
    </row>
    <row r="6" spans="1:34" ht="15" customHeight="1">
      <c r="A6" s="219" t="s">
        <v>198</v>
      </c>
      <c r="B6" s="348" t="s">
        <v>291</v>
      </c>
      <c r="C6" s="348"/>
      <c r="D6" s="222">
        <v>6978.2</v>
      </c>
      <c r="E6" s="222">
        <v>6517.4000000000005</v>
      </c>
      <c r="F6" s="222">
        <v>4823.7</v>
      </c>
      <c r="G6" s="222">
        <v>4234.5999999999995</v>
      </c>
      <c r="H6" s="222">
        <v>1376.8</v>
      </c>
      <c r="I6" s="222">
        <v>1272.0999999999999</v>
      </c>
      <c r="J6" s="222">
        <v>3074.2</v>
      </c>
      <c r="K6" s="222">
        <v>2930.6</v>
      </c>
      <c r="L6" s="222">
        <f>+J6+H6</f>
        <v>4451</v>
      </c>
      <c r="M6" s="222">
        <f>+K6+I6</f>
        <v>4202.7</v>
      </c>
      <c r="N6" s="222">
        <v>2584.4</v>
      </c>
      <c r="O6" s="222">
        <v>2551.6999999999998</v>
      </c>
      <c r="P6" s="222">
        <v>1179.1000000000001</v>
      </c>
      <c r="Q6" s="222">
        <v>1139.5999999999999</v>
      </c>
      <c r="R6" s="222">
        <v>224.2</v>
      </c>
      <c r="S6" s="222">
        <v>280.89999999999998</v>
      </c>
      <c r="T6" s="222">
        <v>1655.4</v>
      </c>
      <c r="U6" s="222">
        <v>1527.7</v>
      </c>
      <c r="V6" s="222">
        <v>6361.3</v>
      </c>
      <c r="W6" s="222">
        <v>5425.5</v>
      </c>
      <c r="X6" s="222">
        <f>+V6+T6</f>
        <v>8016.7000000000007</v>
      </c>
      <c r="Y6" s="222">
        <f>+W6+U6</f>
        <v>6953.2</v>
      </c>
      <c r="Z6" s="222">
        <v>-3476.3</v>
      </c>
      <c r="AA6" s="222">
        <v>-3162.8999999999996</v>
      </c>
      <c r="AB6" s="222">
        <v>24781</v>
      </c>
      <c r="AC6" s="222"/>
      <c r="AD6" s="222">
        <v>22717.200000000004</v>
      </c>
      <c r="AG6" s="241"/>
      <c r="AH6" s="211"/>
    </row>
    <row r="7" spans="1:34">
      <c r="A7" s="220"/>
      <c r="B7" s="221">
        <v>1</v>
      </c>
      <c r="C7" s="209" t="s">
        <v>292</v>
      </c>
      <c r="D7" s="222">
        <v>6967</v>
      </c>
      <c r="E7" s="222">
        <v>6511.8</v>
      </c>
      <c r="F7" s="222">
        <v>4639.3</v>
      </c>
      <c r="G7" s="222">
        <v>4075.7999999999997</v>
      </c>
      <c r="H7" s="222">
        <v>1376.5</v>
      </c>
      <c r="I7" s="222">
        <v>1272</v>
      </c>
      <c r="J7" s="222">
        <v>3073.7</v>
      </c>
      <c r="K7" s="222">
        <v>2930.5</v>
      </c>
      <c r="L7" s="222">
        <f t="shared" ref="L7:L64" si="0">+J7+H7</f>
        <v>4450.2</v>
      </c>
      <c r="M7" s="222">
        <f t="shared" ref="M7:M64" si="1">+K7+I7</f>
        <v>4202.5</v>
      </c>
      <c r="N7" s="222">
        <v>2584.4</v>
      </c>
      <c r="O7" s="222">
        <v>2551.6999999999998</v>
      </c>
      <c r="P7" s="222">
        <v>1173.9000000000001</v>
      </c>
      <c r="Q7" s="222">
        <v>1130.5999999999999</v>
      </c>
      <c r="R7" s="222">
        <v>224.2</v>
      </c>
      <c r="S7" s="222">
        <v>280.89999999999998</v>
      </c>
      <c r="T7" s="222">
        <v>1655.4</v>
      </c>
      <c r="U7" s="222">
        <v>1527.7</v>
      </c>
      <c r="V7" s="222">
        <v>6361.3</v>
      </c>
      <c r="W7" s="222">
        <v>5425.5</v>
      </c>
      <c r="X7" s="222">
        <f t="shared" ref="X7:X64" si="2">+V7+T7</f>
        <v>8016.7000000000007</v>
      </c>
      <c r="Y7" s="222">
        <f t="shared" ref="Y7:Y64" si="3">+W7+U7</f>
        <v>6953.2</v>
      </c>
      <c r="Z7" s="222">
        <v>-3476.3</v>
      </c>
      <c r="AA7" s="222">
        <v>-3162.7999999999997</v>
      </c>
      <c r="AB7" s="222">
        <v>24579.4</v>
      </c>
      <c r="AC7" s="222">
        <v>2021</v>
      </c>
      <c r="AD7" s="222">
        <v>22543.7</v>
      </c>
      <c r="AG7" s="241"/>
    </row>
    <row r="8" spans="1:34" ht="15">
      <c r="A8" s="220"/>
      <c r="B8" s="221">
        <v>2</v>
      </c>
      <c r="C8" s="223" t="s">
        <v>293</v>
      </c>
      <c r="D8" s="294">
        <v>11.2</v>
      </c>
      <c r="E8" s="294">
        <v>5.6</v>
      </c>
      <c r="F8" s="294">
        <v>184.4</v>
      </c>
      <c r="G8" s="294">
        <v>158.80000000000001</v>
      </c>
      <c r="H8" s="212">
        <v>0.3</v>
      </c>
      <c r="I8" s="212">
        <v>0.1</v>
      </c>
      <c r="J8" s="212">
        <v>0.5</v>
      </c>
      <c r="K8" s="212">
        <v>0.1</v>
      </c>
      <c r="L8" s="294">
        <f t="shared" si="0"/>
        <v>0.8</v>
      </c>
      <c r="M8" s="294">
        <f t="shared" si="1"/>
        <v>0.2</v>
      </c>
      <c r="N8" s="294">
        <v>0</v>
      </c>
      <c r="O8" s="294">
        <v>0</v>
      </c>
      <c r="P8" s="294">
        <v>5.2</v>
      </c>
      <c r="Q8" s="294">
        <v>9</v>
      </c>
      <c r="R8" s="294">
        <v>0</v>
      </c>
      <c r="S8" s="294">
        <v>0</v>
      </c>
      <c r="T8" s="294">
        <v>0</v>
      </c>
      <c r="U8" s="294">
        <v>0</v>
      </c>
      <c r="V8" s="294">
        <v>0</v>
      </c>
      <c r="W8" s="294">
        <v>0</v>
      </c>
      <c r="X8" s="294">
        <f t="shared" si="2"/>
        <v>0</v>
      </c>
      <c r="Y8" s="294">
        <f t="shared" si="3"/>
        <v>0</v>
      </c>
      <c r="Z8" s="294">
        <v>0</v>
      </c>
      <c r="AA8" s="294">
        <v>0</v>
      </c>
      <c r="AB8" s="294">
        <v>201.6</v>
      </c>
      <c r="AC8" s="294"/>
      <c r="AD8" s="294">
        <v>173.6</v>
      </c>
      <c r="AG8" s="241"/>
    </row>
    <row r="9" spans="1:34" ht="15">
      <c r="A9" s="219" t="s">
        <v>194</v>
      </c>
      <c r="B9" s="349" t="s">
        <v>294</v>
      </c>
      <c r="C9" s="349"/>
      <c r="D9" s="294">
        <v>-6563.2</v>
      </c>
      <c r="E9" s="294">
        <v>-6119.9</v>
      </c>
      <c r="F9" s="294">
        <v>-3365.8</v>
      </c>
      <c r="G9" s="294">
        <v>-3585.8</v>
      </c>
      <c r="H9" s="212">
        <v>-1721</v>
      </c>
      <c r="I9" s="212">
        <v>-871.6</v>
      </c>
      <c r="J9" s="212">
        <v>-2713.5000000000005</v>
      </c>
      <c r="K9" s="212">
        <v>-2874.8</v>
      </c>
      <c r="L9" s="294">
        <f t="shared" si="0"/>
        <v>-4434.5</v>
      </c>
      <c r="M9" s="294">
        <f t="shared" si="1"/>
        <v>-3746.4</v>
      </c>
      <c r="N9" s="294">
        <v>-2284.9</v>
      </c>
      <c r="O9" s="294">
        <v>-2457.2000000000003</v>
      </c>
      <c r="P9" s="294">
        <v>-1249</v>
      </c>
      <c r="Q9" s="294">
        <v>-1177.3999999999999</v>
      </c>
      <c r="R9" s="294">
        <v>-215.09999999999997</v>
      </c>
      <c r="S9" s="294">
        <v>-265.59999999999997</v>
      </c>
      <c r="T9" s="294">
        <v>-1202.7</v>
      </c>
      <c r="U9" s="294">
        <v>-1417.6</v>
      </c>
      <c r="V9" s="294">
        <v>-5807.8</v>
      </c>
      <c r="W9" s="294">
        <v>-4839.8</v>
      </c>
      <c r="X9" s="294">
        <f t="shared" si="2"/>
        <v>-7010.5</v>
      </c>
      <c r="Y9" s="294">
        <f t="shared" si="3"/>
        <v>-6257.4</v>
      </c>
      <c r="Z9" s="294">
        <v>2776.5</v>
      </c>
      <c r="AA9" s="294">
        <v>3204.2999999999997</v>
      </c>
      <c r="AB9" s="294">
        <v>-22346.5</v>
      </c>
      <c r="AC9" s="294"/>
      <c r="AD9" s="294">
        <v>-20405.400000000001</v>
      </c>
      <c r="AG9" s="241"/>
    </row>
    <row r="10" spans="1:34" ht="15">
      <c r="A10" s="220"/>
      <c r="B10" s="221">
        <v>1</v>
      </c>
      <c r="C10" s="224" t="s">
        <v>295</v>
      </c>
      <c r="D10" s="294">
        <v>-5269.3</v>
      </c>
      <c r="E10" s="294">
        <v>-4914.3999999999996</v>
      </c>
      <c r="F10" s="294">
        <v>-2139.1</v>
      </c>
      <c r="G10" s="294">
        <v>-2492.2000000000003</v>
      </c>
      <c r="H10" s="212">
        <v>-666.2</v>
      </c>
      <c r="I10" s="212">
        <v>-665.1</v>
      </c>
      <c r="J10" s="212">
        <v>-2017.3000000000002</v>
      </c>
      <c r="K10" s="212">
        <v>-2240.7000000000003</v>
      </c>
      <c r="L10" s="294">
        <f t="shared" si="0"/>
        <v>-2683.5</v>
      </c>
      <c r="M10" s="294">
        <f t="shared" si="1"/>
        <v>-2905.8</v>
      </c>
      <c r="N10" s="294">
        <v>-1890.8999999999999</v>
      </c>
      <c r="O10" s="294">
        <v>-1871.8000000000002</v>
      </c>
      <c r="P10" s="294">
        <v>-964.5</v>
      </c>
      <c r="Q10" s="294">
        <v>-900.9</v>
      </c>
      <c r="R10" s="294">
        <v>-145.1</v>
      </c>
      <c r="S10" s="294">
        <v>-160.5</v>
      </c>
      <c r="T10" s="294">
        <v>-1115.8000000000002</v>
      </c>
      <c r="U10" s="294">
        <v>-701</v>
      </c>
      <c r="V10" s="294">
        <v>-3943.3999999999996</v>
      </c>
      <c r="W10" s="294">
        <v>-3335.4</v>
      </c>
      <c r="X10" s="294">
        <f t="shared" si="2"/>
        <v>-5059.2</v>
      </c>
      <c r="Y10" s="294">
        <f>+W10+U10</f>
        <v>-4036.4</v>
      </c>
      <c r="Z10" s="294">
        <v>2030.5</v>
      </c>
      <c r="AA10" s="294">
        <v>1710.6</v>
      </c>
      <c r="AB10" s="294">
        <v>-16121.099999999999</v>
      </c>
      <c r="AC10" s="294">
        <v>19982.34</v>
      </c>
      <c r="AD10" s="294">
        <v>-15571.4</v>
      </c>
      <c r="AG10" s="241"/>
    </row>
    <row r="11" spans="1:34" ht="15">
      <c r="A11" s="220"/>
      <c r="B11" s="221">
        <v>2</v>
      </c>
      <c r="C11" s="224" t="s">
        <v>296</v>
      </c>
      <c r="D11" s="294">
        <v>-1101.8</v>
      </c>
      <c r="E11" s="294">
        <v>-1030.9000000000001</v>
      </c>
      <c r="F11" s="296">
        <v>-1401.7</v>
      </c>
      <c r="G11" s="296">
        <v>-1245.3</v>
      </c>
      <c r="H11" s="215">
        <v>-283.7</v>
      </c>
      <c r="I11" s="215">
        <v>-234.5</v>
      </c>
      <c r="J11" s="215">
        <v>-633.79999999999995</v>
      </c>
      <c r="K11" s="215">
        <v>-574.4</v>
      </c>
      <c r="L11" s="296">
        <f t="shared" si="0"/>
        <v>-917.5</v>
      </c>
      <c r="M11" s="296">
        <f t="shared" si="1"/>
        <v>-808.9</v>
      </c>
      <c r="N11" s="294">
        <v>-563.1</v>
      </c>
      <c r="O11" s="294">
        <v>-566.5</v>
      </c>
      <c r="P11" s="294">
        <v>-235.9</v>
      </c>
      <c r="Q11" s="294">
        <v>-264.90000000000003</v>
      </c>
      <c r="R11" s="296">
        <v>-76.3</v>
      </c>
      <c r="S11" s="296">
        <v>-99.9</v>
      </c>
      <c r="T11" s="296">
        <v>-145.80000000000001</v>
      </c>
      <c r="U11" s="296">
        <v>-121</v>
      </c>
      <c r="V11" s="296">
        <v>-1500.3</v>
      </c>
      <c r="W11" s="296">
        <v>-1338.8</v>
      </c>
      <c r="X11" s="296">
        <f t="shared" si="2"/>
        <v>-1646.1</v>
      </c>
      <c r="Y11" s="296">
        <f>+W11+U11</f>
        <v>-1459.8</v>
      </c>
      <c r="Z11" s="294">
        <v>584.1</v>
      </c>
      <c r="AA11" s="294">
        <v>561.4</v>
      </c>
      <c r="AB11" s="294">
        <v>-5358.2999999999993</v>
      </c>
      <c r="AC11" s="294">
        <v>3498.35</v>
      </c>
      <c r="AD11" s="294">
        <v>-4914.8</v>
      </c>
      <c r="AG11" s="241"/>
    </row>
    <row r="12" spans="1:34" ht="15">
      <c r="A12" s="220"/>
      <c r="B12" s="221">
        <v>3</v>
      </c>
      <c r="C12" s="224" t="s">
        <v>297</v>
      </c>
      <c r="D12" s="294">
        <v>-19.899999999999999</v>
      </c>
      <c r="E12" s="294">
        <v>-25.6</v>
      </c>
      <c r="F12" s="294">
        <v>1.5</v>
      </c>
      <c r="G12" s="294">
        <v>-11.4</v>
      </c>
      <c r="H12" s="212">
        <v>-3.4</v>
      </c>
      <c r="I12" s="212">
        <v>0.4</v>
      </c>
      <c r="J12" s="212">
        <v>-63.8</v>
      </c>
      <c r="K12" s="212">
        <v>-16.7</v>
      </c>
      <c r="L12" s="294">
        <f t="shared" si="0"/>
        <v>-67.2</v>
      </c>
      <c r="M12" s="294">
        <f t="shared" si="1"/>
        <v>-16.3</v>
      </c>
      <c r="N12" s="294">
        <v>15.2</v>
      </c>
      <c r="O12" s="294">
        <v>-37</v>
      </c>
      <c r="P12" s="294">
        <v>-13.8</v>
      </c>
      <c r="Q12" s="294">
        <v>1.9</v>
      </c>
      <c r="R12" s="294">
        <v>0</v>
      </c>
      <c r="S12" s="294">
        <v>0</v>
      </c>
      <c r="T12" s="294">
        <v>0</v>
      </c>
      <c r="U12" s="294">
        <v>0</v>
      </c>
      <c r="V12" s="294">
        <v>0</v>
      </c>
      <c r="W12" s="294">
        <v>0</v>
      </c>
      <c r="X12" s="294">
        <f t="shared" si="2"/>
        <v>0</v>
      </c>
      <c r="Y12" s="294">
        <f t="shared" si="3"/>
        <v>0</v>
      </c>
      <c r="Z12" s="294">
        <v>0</v>
      </c>
      <c r="AA12" s="294">
        <v>0</v>
      </c>
      <c r="AB12" s="294">
        <v>-84.199999999999989</v>
      </c>
      <c r="AC12" s="294">
        <v>-4064.4400000000014</v>
      </c>
      <c r="AD12" s="294">
        <v>-88.399999999999991</v>
      </c>
      <c r="AG12" s="241"/>
    </row>
    <row r="13" spans="1:34" ht="30" customHeight="1" thickBot="1">
      <c r="A13" s="220"/>
      <c r="B13" s="221">
        <v>4</v>
      </c>
      <c r="C13" s="224" t="s">
        <v>298</v>
      </c>
      <c r="D13" s="294">
        <v>-172.2</v>
      </c>
      <c r="E13" s="294">
        <v>-149</v>
      </c>
      <c r="F13" s="294">
        <v>173.5</v>
      </c>
      <c r="G13" s="294">
        <v>163.1</v>
      </c>
      <c r="H13" s="212">
        <v>-767.7</v>
      </c>
      <c r="I13" s="212">
        <v>27.6</v>
      </c>
      <c r="J13" s="212">
        <v>1.4</v>
      </c>
      <c r="K13" s="212">
        <v>-43</v>
      </c>
      <c r="L13" s="294">
        <f t="shared" si="0"/>
        <v>-766.30000000000007</v>
      </c>
      <c r="M13" s="294">
        <f t="shared" si="1"/>
        <v>-15.399999999999999</v>
      </c>
      <c r="N13" s="294">
        <v>153.9</v>
      </c>
      <c r="O13" s="294">
        <v>18.100000000000001</v>
      </c>
      <c r="P13" s="294">
        <v>-34.799999999999997</v>
      </c>
      <c r="Q13" s="294">
        <v>-13.5</v>
      </c>
      <c r="R13" s="294">
        <v>6.3</v>
      </c>
      <c r="S13" s="294">
        <v>-5.2</v>
      </c>
      <c r="T13" s="294">
        <v>58.9</v>
      </c>
      <c r="U13" s="294">
        <v>-595.6</v>
      </c>
      <c r="V13" s="294">
        <v>-364.1</v>
      </c>
      <c r="W13" s="294">
        <v>-165.6</v>
      </c>
      <c r="X13" s="294">
        <f t="shared" si="2"/>
        <v>-305.20000000000005</v>
      </c>
      <c r="Y13" s="294">
        <f t="shared" si="3"/>
        <v>-761.2</v>
      </c>
      <c r="Z13" s="294">
        <v>161.9</v>
      </c>
      <c r="AA13" s="294">
        <v>932.4</v>
      </c>
      <c r="AB13" s="294">
        <v>-782.9000000000002</v>
      </c>
      <c r="AC13" s="294"/>
      <c r="AD13" s="294">
        <v>169.29999999999995</v>
      </c>
      <c r="AG13" s="241"/>
    </row>
    <row r="14" spans="1:34" ht="15.75" thickBot="1">
      <c r="A14" s="365" t="s">
        <v>299</v>
      </c>
      <c r="B14" s="365"/>
      <c r="C14" s="365"/>
      <c r="D14" s="295">
        <v>415</v>
      </c>
      <c r="E14" s="295">
        <v>397.50000000000091</v>
      </c>
      <c r="F14" s="295">
        <v>1457.8999999999996</v>
      </c>
      <c r="G14" s="295">
        <v>648.79999999999927</v>
      </c>
      <c r="H14" s="226">
        <v>-344.20000000000005</v>
      </c>
      <c r="I14" s="226">
        <v>400.49999999999989</v>
      </c>
      <c r="J14" s="226">
        <v>360.69999999999936</v>
      </c>
      <c r="K14" s="226">
        <v>55.799999999999727</v>
      </c>
      <c r="L14" s="295">
        <f t="shared" si="0"/>
        <v>16.499999999999318</v>
      </c>
      <c r="M14" s="295">
        <f t="shared" si="1"/>
        <v>456.29999999999961</v>
      </c>
      <c r="N14" s="295">
        <v>299.5</v>
      </c>
      <c r="O14" s="295">
        <v>94.499999999999545</v>
      </c>
      <c r="P14" s="295">
        <v>-69.899999999999864</v>
      </c>
      <c r="Q14" s="295">
        <v>-37.799999999999955</v>
      </c>
      <c r="R14" s="295">
        <v>9.1000000000000227</v>
      </c>
      <c r="S14" s="295">
        <v>15.300000000000011</v>
      </c>
      <c r="T14" s="295">
        <v>452.70000000000005</v>
      </c>
      <c r="U14" s="295">
        <v>110.10000000000014</v>
      </c>
      <c r="V14" s="295">
        <v>553.5</v>
      </c>
      <c r="W14" s="295">
        <v>585.69999999999982</v>
      </c>
      <c r="X14" s="295">
        <f t="shared" si="2"/>
        <v>1006.2</v>
      </c>
      <c r="Y14" s="295">
        <f t="shared" si="3"/>
        <v>695.8</v>
      </c>
      <c r="Z14" s="295">
        <v>-699.80000000000018</v>
      </c>
      <c r="AA14" s="295">
        <v>41.400000000000098</v>
      </c>
      <c r="AB14" s="295">
        <v>2434.5</v>
      </c>
      <c r="AC14" s="294">
        <v>-515.54999999999995</v>
      </c>
      <c r="AD14" s="295">
        <v>2311.7999999999997</v>
      </c>
      <c r="AG14" s="241"/>
    </row>
    <row r="15" spans="1:34" ht="15">
      <c r="A15" s="219" t="s">
        <v>192</v>
      </c>
      <c r="B15" s="366" t="s">
        <v>300</v>
      </c>
      <c r="C15" s="366"/>
      <c r="D15" s="294">
        <v>793</v>
      </c>
      <c r="E15" s="294">
        <v>676.9</v>
      </c>
      <c r="F15" s="294">
        <v>352.2</v>
      </c>
      <c r="G15" s="294">
        <v>691.6</v>
      </c>
      <c r="H15" s="212">
        <v>931.5</v>
      </c>
      <c r="I15" s="212">
        <v>164.1</v>
      </c>
      <c r="J15" s="212">
        <v>665.09999999999991</v>
      </c>
      <c r="K15" s="212">
        <v>957.8</v>
      </c>
      <c r="L15" s="294">
        <f t="shared" si="0"/>
        <v>1596.6</v>
      </c>
      <c r="M15" s="294">
        <f t="shared" si="1"/>
        <v>1121.8999999999999</v>
      </c>
      <c r="N15" s="294">
        <v>248.1</v>
      </c>
      <c r="O15" s="294">
        <v>308.29999999999995</v>
      </c>
      <c r="P15" s="294">
        <v>202.7</v>
      </c>
      <c r="Q15" s="294">
        <v>175.3</v>
      </c>
      <c r="R15" s="294">
        <v>7.2999999999999989</v>
      </c>
      <c r="S15" s="294">
        <v>9.6999999999999993</v>
      </c>
      <c r="T15" s="294">
        <v>825.69999999999993</v>
      </c>
      <c r="U15" s="294">
        <v>1095.4000000000001</v>
      </c>
      <c r="V15" s="294">
        <v>1023.4</v>
      </c>
      <c r="W15" s="294">
        <v>879.5</v>
      </c>
      <c r="X15" s="294">
        <f t="shared" si="2"/>
        <v>1849.1</v>
      </c>
      <c r="Y15" s="294">
        <f t="shared" si="3"/>
        <v>1974.9</v>
      </c>
      <c r="Z15" s="294">
        <v>-2182.8000000000002</v>
      </c>
      <c r="AA15" s="294">
        <v>-2327.9</v>
      </c>
      <c r="AB15" s="294">
        <v>2866.1999999999994</v>
      </c>
      <c r="AC15" s="294">
        <v>74.100000000000009</v>
      </c>
      <c r="AD15" s="294">
        <v>2630.7000000000003</v>
      </c>
      <c r="AG15" s="241"/>
    </row>
    <row r="16" spans="1:34" ht="15.75" thickBot="1">
      <c r="A16" s="219" t="s">
        <v>216</v>
      </c>
      <c r="B16" s="349" t="s">
        <v>301</v>
      </c>
      <c r="C16" s="349"/>
      <c r="D16" s="294">
        <v>-971</v>
      </c>
      <c r="E16" s="294">
        <v>-859.5</v>
      </c>
      <c r="F16" s="294">
        <v>-971.3</v>
      </c>
      <c r="G16" s="294">
        <v>-840</v>
      </c>
      <c r="H16" s="212">
        <v>-564.9</v>
      </c>
      <c r="I16" s="212">
        <v>-564.1</v>
      </c>
      <c r="J16" s="212">
        <v>-1087.4000000000001</v>
      </c>
      <c r="K16" s="212">
        <v>-1022</v>
      </c>
      <c r="L16" s="294">
        <f t="shared" si="0"/>
        <v>-1652.3000000000002</v>
      </c>
      <c r="M16" s="294">
        <f t="shared" si="1"/>
        <v>-1586.1</v>
      </c>
      <c r="N16" s="294">
        <v>-596.70000000000005</v>
      </c>
      <c r="O16" s="294">
        <v>-578.4</v>
      </c>
      <c r="P16" s="294">
        <v>-220.3</v>
      </c>
      <c r="Q16" s="294">
        <v>-220.6</v>
      </c>
      <c r="R16" s="294">
        <v>-12.3</v>
      </c>
      <c r="S16" s="294">
        <v>-17.5</v>
      </c>
      <c r="T16" s="294">
        <v>-1254</v>
      </c>
      <c r="U16" s="294">
        <v>-1177.5999999999999</v>
      </c>
      <c r="V16" s="294">
        <v>-1474.3</v>
      </c>
      <c r="W16" s="294">
        <v>-1397.2</v>
      </c>
      <c r="X16" s="294">
        <f t="shared" si="2"/>
        <v>-2728.3</v>
      </c>
      <c r="Y16" s="294">
        <f t="shared" si="3"/>
        <v>-2574.8000000000002</v>
      </c>
      <c r="Z16" s="294">
        <v>2892.6</v>
      </c>
      <c r="AA16" s="294">
        <v>2601.4</v>
      </c>
      <c r="AB16" s="294">
        <v>-4259.6000000000004</v>
      </c>
      <c r="AC16" s="294">
        <v>334.86</v>
      </c>
      <c r="AD16" s="294">
        <v>-4075.5000000000005</v>
      </c>
      <c r="AG16" s="241"/>
    </row>
    <row r="17" spans="1:33" ht="15.75" thickBot="1">
      <c r="A17" s="365" t="s">
        <v>302</v>
      </c>
      <c r="B17" s="365"/>
      <c r="C17" s="365"/>
      <c r="D17" s="295">
        <v>-178</v>
      </c>
      <c r="E17" s="295">
        <v>-182.60000000000002</v>
      </c>
      <c r="F17" s="295">
        <v>-619.09999999999991</v>
      </c>
      <c r="G17" s="295">
        <v>-148.39999999999998</v>
      </c>
      <c r="H17" s="226">
        <v>366.6</v>
      </c>
      <c r="I17" s="226">
        <v>-400</v>
      </c>
      <c r="J17" s="226">
        <v>-422.30000000000018</v>
      </c>
      <c r="K17" s="226">
        <v>-64.200000000000045</v>
      </c>
      <c r="L17" s="295">
        <f t="shared" si="0"/>
        <v>-55.700000000000159</v>
      </c>
      <c r="M17" s="295">
        <f t="shared" si="1"/>
        <v>-464.20000000000005</v>
      </c>
      <c r="N17" s="295">
        <v>-348.6</v>
      </c>
      <c r="O17" s="295">
        <v>-270.10000000000002</v>
      </c>
      <c r="P17" s="295">
        <v>-17.600000000000023</v>
      </c>
      <c r="Q17" s="295">
        <v>-45.299999999999983</v>
      </c>
      <c r="R17" s="295">
        <v>-5.0000000000000018</v>
      </c>
      <c r="S17" s="295">
        <v>-7.8000000000000007</v>
      </c>
      <c r="T17" s="295">
        <v>-428.30000000000007</v>
      </c>
      <c r="U17" s="295">
        <v>-82.199999999999818</v>
      </c>
      <c r="V17" s="295">
        <v>-450.9</v>
      </c>
      <c r="W17" s="295">
        <v>-517.70000000000005</v>
      </c>
      <c r="X17" s="295">
        <f t="shared" si="2"/>
        <v>-879.2</v>
      </c>
      <c r="Y17" s="295">
        <f t="shared" si="3"/>
        <v>-599.89999999999986</v>
      </c>
      <c r="Z17" s="295">
        <v>709.79999999999973</v>
      </c>
      <c r="AA17" s="295">
        <v>273.5</v>
      </c>
      <c r="AB17" s="295">
        <v>-1393.400000000001</v>
      </c>
      <c r="AC17" s="294">
        <v>10.969999999999999</v>
      </c>
      <c r="AD17" s="295">
        <v>-1444.8</v>
      </c>
      <c r="AG17" s="241"/>
    </row>
    <row r="18" spans="1:33" ht="15.75" thickBot="1">
      <c r="A18" s="365" t="s">
        <v>303</v>
      </c>
      <c r="B18" s="365"/>
      <c r="C18" s="365"/>
      <c r="D18" s="295">
        <v>237</v>
      </c>
      <c r="E18" s="295">
        <v>214.90000000000089</v>
      </c>
      <c r="F18" s="295">
        <v>838.79999999999973</v>
      </c>
      <c r="G18" s="295">
        <v>500.3999999999993</v>
      </c>
      <c r="H18" s="226">
        <v>22.399999999999977</v>
      </c>
      <c r="I18" s="226">
        <v>0.49999999999988631</v>
      </c>
      <c r="J18" s="226">
        <v>-61.600000000000819</v>
      </c>
      <c r="K18" s="226">
        <v>-8.4000000000003183</v>
      </c>
      <c r="L18" s="295">
        <f t="shared" si="0"/>
        <v>-39.200000000000841</v>
      </c>
      <c r="M18" s="295">
        <f t="shared" si="1"/>
        <v>-7.900000000000432</v>
      </c>
      <c r="N18" s="295">
        <v>-49.100000000000023</v>
      </c>
      <c r="O18" s="295">
        <v>-175.60000000000048</v>
      </c>
      <c r="P18" s="295">
        <v>-87.499999999999886</v>
      </c>
      <c r="Q18" s="295">
        <v>-83.099999999999937</v>
      </c>
      <c r="R18" s="295">
        <v>4.100000000000021</v>
      </c>
      <c r="S18" s="295">
        <v>7.5000000000000107</v>
      </c>
      <c r="T18" s="295">
        <v>24.399999999999977</v>
      </c>
      <c r="U18" s="295">
        <v>27.900000000000318</v>
      </c>
      <c r="V18" s="295">
        <v>102.60000000000002</v>
      </c>
      <c r="W18" s="295">
        <v>67.999999999999773</v>
      </c>
      <c r="X18" s="295">
        <f t="shared" si="2"/>
        <v>127</v>
      </c>
      <c r="Y18" s="295">
        <f t="shared" si="3"/>
        <v>95.900000000000091</v>
      </c>
      <c r="Z18" s="295">
        <v>9.9999999999995453</v>
      </c>
      <c r="AA18" s="295">
        <v>314.89999999999998</v>
      </c>
      <c r="AB18" s="295">
        <v>1041.099999999999</v>
      </c>
      <c r="AC18" s="294"/>
      <c r="AD18" s="295">
        <v>866.99999999999943</v>
      </c>
      <c r="AG18" s="241"/>
    </row>
    <row r="19" spans="1:33" ht="15">
      <c r="A19" s="219" t="s">
        <v>214</v>
      </c>
      <c r="B19" s="349" t="s">
        <v>304</v>
      </c>
      <c r="C19" s="349"/>
      <c r="D19" s="294">
        <v>0</v>
      </c>
      <c r="E19" s="294">
        <v>0</v>
      </c>
      <c r="F19" s="294">
        <v>0</v>
      </c>
      <c r="G19" s="294">
        <v>0</v>
      </c>
      <c r="H19" s="212">
        <v>0</v>
      </c>
      <c r="I19" s="212">
        <v>0</v>
      </c>
      <c r="J19" s="212">
        <v>0</v>
      </c>
      <c r="K19" s="212">
        <v>0</v>
      </c>
      <c r="L19" s="294">
        <f t="shared" si="0"/>
        <v>0</v>
      </c>
      <c r="M19" s="294">
        <f t="shared" si="1"/>
        <v>0</v>
      </c>
      <c r="N19" s="294">
        <v>0</v>
      </c>
      <c r="O19" s="294">
        <v>0</v>
      </c>
      <c r="P19" s="294">
        <v>0</v>
      </c>
      <c r="Q19" s="294">
        <v>0</v>
      </c>
      <c r="R19" s="294">
        <v>0</v>
      </c>
      <c r="S19" s="294">
        <v>0</v>
      </c>
      <c r="T19" s="294">
        <v>0</v>
      </c>
      <c r="U19" s="294">
        <v>0</v>
      </c>
      <c r="V19" s="294">
        <v>0</v>
      </c>
      <c r="W19" s="294">
        <v>0</v>
      </c>
      <c r="X19" s="294">
        <f t="shared" si="2"/>
        <v>0</v>
      </c>
      <c r="Y19" s="294">
        <f t="shared" si="3"/>
        <v>0</v>
      </c>
      <c r="Z19" s="294">
        <v>0</v>
      </c>
      <c r="AA19" s="294">
        <v>0</v>
      </c>
      <c r="AB19" s="294">
        <v>0</v>
      </c>
      <c r="AC19" s="294">
        <v>2363.8799999999997</v>
      </c>
      <c r="AD19" s="294">
        <v>0</v>
      </c>
      <c r="AG19" s="241"/>
    </row>
    <row r="20" spans="1:33" ht="15">
      <c r="A20" s="220"/>
      <c r="B20" s="221">
        <v>1</v>
      </c>
      <c r="C20" s="225" t="s">
        <v>305</v>
      </c>
      <c r="D20" s="294">
        <v>-852.44963331081215</v>
      </c>
      <c r="E20" s="294">
        <v>50.706792849278401</v>
      </c>
      <c r="F20" s="294">
        <v>-244.14709344859963</v>
      </c>
      <c r="G20" s="294">
        <v>-167.4082280603036</v>
      </c>
      <c r="H20" s="212">
        <v>21.393404291928132</v>
      </c>
      <c r="I20" s="212">
        <v>11.220026735626019</v>
      </c>
      <c r="J20" s="212">
        <v>-140.59892462869973</v>
      </c>
      <c r="K20" s="212">
        <v>-15.71884970585792</v>
      </c>
      <c r="L20" s="294">
        <f t="shared" si="0"/>
        <v>-119.2055203367716</v>
      </c>
      <c r="M20" s="294">
        <f t="shared" si="1"/>
        <v>-4.4988229702319007</v>
      </c>
      <c r="N20" s="294">
        <v>-45.687636757744684</v>
      </c>
      <c r="O20" s="294">
        <v>58.315095434525801</v>
      </c>
      <c r="P20" s="294">
        <v>-203.79583154198636</v>
      </c>
      <c r="Q20" s="294">
        <v>284.53743807646799</v>
      </c>
      <c r="R20" s="294">
        <v>0</v>
      </c>
      <c r="S20" s="294">
        <v>0</v>
      </c>
      <c r="T20" s="294">
        <v>-10.352245851481671</v>
      </c>
      <c r="U20" s="294">
        <v>54.179094464067639</v>
      </c>
      <c r="V20" s="294">
        <v>-102.186684856561</v>
      </c>
      <c r="W20" s="294">
        <v>375.09993067289497</v>
      </c>
      <c r="X20" s="294">
        <f t="shared" si="2"/>
        <v>-112.53893070804267</v>
      </c>
      <c r="Y20" s="294">
        <f t="shared" si="3"/>
        <v>429.27902513696262</v>
      </c>
      <c r="Z20" s="294">
        <v>44.793245851482197</v>
      </c>
      <c r="AA20" s="294">
        <v>-608.53423303502825</v>
      </c>
      <c r="AB20" s="294">
        <v>-1533.0314002524747</v>
      </c>
      <c r="AC20" s="296"/>
      <c r="AD20" s="294">
        <v>42.397067431671005</v>
      </c>
      <c r="AG20" s="241"/>
    </row>
    <row r="21" spans="1:33" ht="15.75" thickBot="1">
      <c r="A21" s="220"/>
      <c r="B21" s="221">
        <v>2</v>
      </c>
      <c r="C21" s="225" t="s">
        <v>306</v>
      </c>
      <c r="D21" s="294">
        <v>14.849633310812123</v>
      </c>
      <c r="E21" s="294">
        <v>-86.106792849278435</v>
      </c>
      <c r="F21" s="294">
        <v>72.147093448599634</v>
      </c>
      <c r="G21" s="294">
        <v>102.60822806030362</v>
      </c>
      <c r="H21" s="212">
        <v>-36.293404291928127</v>
      </c>
      <c r="I21" s="212">
        <v>-15.620026735626018</v>
      </c>
      <c r="J21" s="212">
        <v>20.298924628699737</v>
      </c>
      <c r="K21" s="212">
        <v>8.418849705857923</v>
      </c>
      <c r="L21" s="294">
        <f t="shared" si="0"/>
        <v>-15.99447966322839</v>
      </c>
      <c r="M21" s="294">
        <f t="shared" si="1"/>
        <v>-7.201177029768095</v>
      </c>
      <c r="N21" s="294">
        <v>15.487636757744689</v>
      </c>
      <c r="O21" s="294">
        <v>-19.615095434525806</v>
      </c>
      <c r="P21" s="294">
        <v>8.6958315419863652</v>
      </c>
      <c r="Q21" s="294">
        <v>0.66256192353205279</v>
      </c>
      <c r="R21" s="294">
        <v>0</v>
      </c>
      <c r="S21" s="294">
        <v>0</v>
      </c>
      <c r="T21" s="294">
        <v>4.1522458514816716</v>
      </c>
      <c r="U21" s="294">
        <v>-24.179094464067642</v>
      </c>
      <c r="V21" s="294">
        <v>40.986684856561013</v>
      </c>
      <c r="W21" s="294">
        <v>-167.39993067289498</v>
      </c>
      <c r="X21" s="294">
        <f t="shared" si="2"/>
        <v>45.138930708042686</v>
      </c>
      <c r="Y21" s="294">
        <f t="shared" si="3"/>
        <v>-191.57902513696263</v>
      </c>
      <c r="Z21" s="294">
        <v>-44.793245851482197</v>
      </c>
      <c r="AA21" s="294">
        <v>294.93423303502811</v>
      </c>
      <c r="AB21" s="294">
        <v>95.531400252474924</v>
      </c>
      <c r="AC21" s="296"/>
      <c r="AD21" s="294">
        <v>93.702932568328819</v>
      </c>
      <c r="AG21" s="241"/>
    </row>
    <row r="22" spans="1:33" ht="15.75" thickBot="1">
      <c r="A22" s="365" t="s">
        <v>307</v>
      </c>
      <c r="B22" s="365"/>
      <c r="C22" s="365"/>
      <c r="D22" s="295">
        <v>-837.6</v>
      </c>
      <c r="E22" s="295">
        <v>-35.400000000000034</v>
      </c>
      <c r="F22" s="295">
        <v>-172</v>
      </c>
      <c r="G22" s="295">
        <v>-64.799999999999983</v>
      </c>
      <c r="H22" s="226">
        <v>-14.899999999999991</v>
      </c>
      <c r="I22" s="226">
        <v>-4.3999999999999986</v>
      </c>
      <c r="J22" s="226">
        <v>-120.3</v>
      </c>
      <c r="K22" s="226">
        <v>-7.2999999999999972</v>
      </c>
      <c r="L22" s="295">
        <f t="shared" si="0"/>
        <v>-135.19999999999999</v>
      </c>
      <c r="M22" s="295">
        <f t="shared" si="1"/>
        <v>-11.699999999999996</v>
      </c>
      <c r="N22" s="295">
        <v>-30.199999999999996</v>
      </c>
      <c r="O22" s="295">
        <v>38.699999999999996</v>
      </c>
      <c r="P22" s="295">
        <v>-195.1</v>
      </c>
      <c r="Q22" s="295">
        <v>285.20000000000005</v>
      </c>
      <c r="R22" s="295">
        <v>0</v>
      </c>
      <c r="S22" s="295">
        <v>0</v>
      </c>
      <c r="T22" s="295">
        <v>-6.1999999999999993</v>
      </c>
      <c r="U22" s="295">
        <v>29.999999999999996</v>
      </c>
      <c r="V22" s="295">
        <v>-61.199999999999989</v>
      </c>
      <c r="W22" s="295">
        <v>207.7</v>
      </c>
      <c r="X22" s="295">
        <f t="shared" si="2"/>
        <v>-67.399999999999991</v>
      </c>
      <c r="Y22" s="295">
        <f t="shared" si="3"/>
        <v>237.7</v>
      </c>
      <c r="Z22" s="295">
        <v>0</v>
      </c>
      <c r="AA22" s="295">
        <v>-313.5</v>
      </c>
      <c r="AB22" s="295">
        <v>-1437.5</v>
      </c>
      <c r="AC22" s="294">
        <v>63.669999999999995</v>
      </c>
      <c r="AD22" s="295">
        <v>136.20000000000005</v>
      </c>
      <c r="AG22" s="241"/>
    </row>
    <row r="23" spans="1:33" ht="15">
      <c r="A23" s="219" t="s">
        <v>213</v>
      </c>
      <c r="B23" s="349" t="s">
        <v>308</v>
      </c>
      <c r="C23" s="349"/>
      <c r="D23" s="294">
        <v>0</v>
      </c>
      <c r="E23" s="294">
        <v>0</v>
      </c>
      <c r="F23" s="294">
        <v>0</v>
      </c>
      <c r="G23" s="294">
        <v>0</v>
      </c>
      <c r="H23" s="212">
        <v>0</v>
      </c>
      <c r="I23" s="212">
        <v>0</v>
      </c>
      <c r="J23" s="212">
        <v>0</v>
      </c>
      <c r="K23" s="212">
        <v>0</v>
      </c>
      <c r="L23" s="294">
        <f t="shared" si="0"/>
        <v>0</v>
      </c>
      <c r="M23" s="294">
        <f t="shared" si="1"/>
        <v>0</v>
      </c>
      <c r="N23" s="294">
        <v>0</v>
      </c>
      <c r="O23" s="294">
        <v>0</v>
      </c>
      <c r="P23" s="294">
        <v>0</v>
      </c>
      <c r="Q23" s="294">
        <v>0</v>
      </c>
      <c r="R23" s="294">
        <v>0</v>
      </c>
      <c r="S23" s="294">
        <v>0</v>
      </c>
      <c r="T23" s="294">
        <v>0</v>
      </c>
      <c r="U23" s="294">
        <v>0</v>
      </c>
      <c r="V23" s="294">
        <v>0</v>
      </c>
      <c r="W23" s="294">
        <v>0</v>
      </c>
      <c r="X23" s="294">
        <f t="shared" si="2"/>
        <v>0</v>
      </c>
      <c r="Y23" s="294">
        <f t="shared" si="3"/>
        <v>0</v>
      </c>
      <c r="Z23" s="294">
        <v>0</v>
      </c>
      <c r="AA23" s="294">
        <v>0</v>
      </c>
      <c r="AB23" s="294">
        <v>0</v>
      </c>
      <c r="AC23" s="294">
        <v>194.60999999999999</v>
      </c>
      <c r="AD23" s="294">
        <v>0</v>
      </c>
      <c r="AG23" s="241"/>
    </row>
    <row r="24" spans="1:33" ht="15">
      <c r="A24" s="220"/>
      <c r="B24" s="221">
        <v>1</v>
      </c>
      <c r="C24" s="224" t="s">
        <v>309</v>
      </c>
      <c r="D24" s="294">
        <v>1578.4</v>
      </c>
      <c r="E24" s="294">
        <v>576.5</v>
      </c>
      <c r="F24" s="294">
        <v>386.2</v>
      </c>
      <c r="G24" s="294">
        <v>280.5</v>
      </c>
      <c r="H24" s="212">
        <v>99.7</v>
      </c>
      <c r="I24" s="212">
        <v>69.900000000000006</v>
      </c>
      <c r="J24" s="212">
        <v>358.9</v>
      </c>
      <c r="K24" s="212">
        <v>256.3</v>
      </c>
      <c r="L24" s="294">
        <f t="shared" si="0"/>
        <v>458.59999999999997</v>
      </c>
      <c r="M24" s="294">
        <f t="shared" si="1"/>
        <v>326.20000000000005</v>
      </c>
      <c r="N24" s="294">
        <v>116</v>
      </c>
      <c r="O24" s="294">
        <v>65.900000000000006</v>
      </c>
      <c r="P24" s="294">
        <v>299.10000000000002</v>
      </c>
      <c r="Q24" s="294">
        <v>102.4</v>
      </c>
      <c r="R24" s="294">
        <v>1.1000000000000001</v>
      </c>
      <c r="S24" s="294">
        <v>0.7</v>
      </c>
      <c r="T24" s="294">
        <v>21.1</v>
      </c>
      <c r="U24" s="294">
        <v>8.8000000000000007</v>
      </c>
      <c r="V24" s="294">
        <v>329.8</v>
      </c>
      <c r="W24" s="294">
        <v>172.7</v>
      </c>
      <c r="X24" s="294">
        <f t="shared" si="2"/>
        <v>350.90000000000003</v>
      </c>
      <c r="Y24" s="294">
        <f t="shared" si="3"/>
        <v>181.5</v>
      </c>
      <c r="Z24" s="294">
        <v>-64.400000000000006</v>
      </c>
      <c r="AA24" s="294">
        <v>46.1</v>
      </c>
      <c r="AB24" s="294">
        <v>3125.9000000000005</v>
      </c>
      <c r="AC24" s="294">
        <v>1039.8599999999999</v>
      </c>
      <c r="AD24" s="294">
        <v>1579.8000000000002</v>
      </c>
      <c r="AG24" s="241"/>
    </row>
    <row r="25" spans="1:33" ht="15">
      <c r="A25" s="220"/>
      <c r="B25" s="221">
        <v>2</v>
      </c>
      <c r="C25" s="224" t="s">
        <v>310</v>
      </c>
      <c r="D25" s="294">
        <v>-537</v>
      </c>
      <c r="E25" s="294">
        <v>-454.5</v>
      </c>
      <c r="F25" s="294">
        <v>-79.2</v>
      </c>
      <c r="G25" s="294">
        <v>-76.400000000000006</v>
      </c>
      <c r="H25" s="212">
        <v>-24</v>
      </c>
      <c r="I25" s="212">
        <v>-31.5</v>
      </c>
      <c r="J25" s="212">
        <v>-30</v>
      </c>
      <c r="K25" s="212">
        <v>-30.1</v>
      </c>
      <c r="L25" s="294">
        <f t="shared" si="0"/>
        <v>-54</v>
      </c>
      <c r="M25" s="294">
        <f t="shared" si="1"/>
        <v>-61.6</v>
      </c>
      <c r="N25" s="294">
        <v>-12.7</v>
      </c>
      <c r="O25" s="294">
        <v>-10.4</v>
      </c>
      <c r="P25" s="294">
        <v>-65.7</v>
      </c>
      <c r="Q25" s="294">
        <v>-399.1</v>
      </c>
      <c r="R25" s="294">
        <v>-0.2</v>
      </c>
      <c r="S25" s="294">
        <v>-0.2</v>
      </c>
      <c r="T25" s="294">
        <v>-1.3</v>
      </c>
      <c r="U25" s="294">
        <v>-30</v>
      </c>
      <c r="V25" s="294">
        <v>-73.8</v>
      </c>
      <c r="W25" s="294">
        <v>-258.39999999999998</v>
      </c>
      <c r="X25" s="294">
        <f t="shared" si="2"/>
        <v>-75.099999999999994</v>
      </c>
      <c r="Y25" s="294">
        <f t="shared" si="3"/>
        <v>-288.39999999999998</v>
      </c>
      <c r="Z25" s="294">
        <v>47.3</v>
      </c>
      <c r="AA25" s="294">
        <v>143.39999999999998</v>
      </c>
      <c r="AB25" s="294">
        <v>-776.60000000000014</v>
      </c>
      <c r="AC25" s="294">
        <v>21.069999999999997</v>
      </c>
      <c r="AD25" s="294">
        <v>-1147.1999999999998</v>
      </c>
      <c r="AG25" s="241"/>
    </row>
    <row r="26" spans="1:33" ht="15">
      <c r="A26" s="220"/>
      <c r="B26" s="221">
        <v>3</v>
      </c>
      <c r="C26" s="224" t="s">
        <v>311</v>
      </c>
      <c r="D26" s="294">
        <v>0</v>
      </c>
      <c r="E26" s="294">
        <v>0</v>
      </c>
      <c r="F26" s="294">
        <v>0</v>
      </c>
      <c r="G26" s="294">
        <v>0</v>
      </c>
      <c r="H26" s="212">
        <v>0</v>
      </c>
      <c r="I26" s="212">
        <v>0</v>
      </c>
      <c r="J26" s="212">
        <v>0</v>
      </c>
      <c r="K26" s="212">
        <v>0</v>
      </c>
      <c r="L26" s="294">
        <f t="shared" si="0"/>
        <v>0</v>
      </c>
      <c r="M26" s="294">
        <f t="shared" si="1"/>
        <v>0</v>
      </c>
      <c r="N26" s="294">
        <v>0</v>
      </c>
      <c r="O26" s="294">
        <v>0</v>
      </c>
      <c r="P26" s="294">
        <v>0</v>
      </c>
      <c r="Q26" s="294">
        <v>0</v>
      </c>
      <c r="R26" s="294">
        <v>0</v>
      </c>
      <c r="S26" s="294">
        <v>0</v>
      </c>
      <c r="T26" s="294">
        <v>0</v>
      </c>
      <c r="U26" s="294">
        <v>0</v>
      </c>
      <c r="V26" s="294">
        <v>0</v>
      </c>
      <c r="W26" s="294">
        <v>0</v>
      </c>
      <c r="X26" s="294">
        <f t="shared" si="2"/>
        <v>0</v>
      </c>
      <c r="Y26" s="294">
        <f t="shared" si="3"/>
        <v>0</v>
      </c>
      <c r="Z26" s="294">
        <v>0</v>
      </c>
      <c r="AA26" s="294">
        <v>0</v>
      </c>
      <c r="AB26" s="294">
        <v>0</v>
      </c>
      <c r="AC26" s="301">
        <v>23330.010000000006</v>
      </c>
      <c r="AD26" s="294">
        <v>0</v>
      </c>
      <c r="AG26" s="241"/>
    </row>
    <row r="27" spans="1:33" ht="15">
      <c r="A27" s="220"/>
      <c r="B27" s="227"/>
      <c r="C27" s="224" t="s">
        <v>312</v>
      </c>
      <c r="D27" s="294">
        <v>16.8</v>
      </c>
      <c r="E27" s="294">
        <v>17.2</v>
      </c>
      <c r="F27" s="294">
        <v>0</v>
      </c>
      <c r="G27" s="294">
        <v>0</v>
      </c>
      <c r="H27" s="212">
        <v>0</v>
      </c>
      <c r="I27" s="212">
        <v>0</v>
      </c>
      <c r="J27" s="212">
        <v>0</v>
      </c>
      <c r="K27" s="212">
        <v>0</v>
      </c>
      <c r="L27" s="294">
        <f t="shared" si="0"/>
        <v>0</v>
      </c>
      <c r="M27" s="294">
        <f t="shared" si="1"/>
        <v>0</v>
      </c>
      <c r="N27" s="294">
        <v>0</v>
      </c>
      <c r="O27" s="294">
        <v>0</v>
      </c>
      <c r="P27" s="294">
        <v>0.1</v>
      </c>
      <c r="Q27" s="294">
        <v>0.2</v>
      </c>
      <c r="R27" s="294">
        <v>0</v>
      </c>
      <c r="S27" s="294">
        <v>0</v>
      </c>
      <c r="T27" s="294">
        <v>0</v>
      </c>
      <c r="U27" s="294">
        <v>0</v>
      </c>
      <c r="V27" s="294">
        <v>0</v>
      </c>
      <c r="W27" s="294">
        <v>0</v>
      </c>
      <c r="X27" s="294">
        <f t="shared" si="2"/>
        <v>0</v>
      </c>
      <c r="Y27" s="294">
        <f t="shared" si="3"/>
        <v>0</v>
      </c>
      <c r="Z27" s="294">
        <v>64.900000000000006</v>
      </c>
      <c r="AA27" s="294">
        <v>-0.6</v>
      </c>
      <c r="AB27" s="294">
        <v>81.8</v>
      </c>
      <c r="AC27" s="294"/>
      <c r="AD27" s="294">
        <v>16.799999999999997</v>
      </c>
      <c r="AG27" s="241"/>
    </row>
    <row r="28" spans="1:33" ht="15">
      <c r="A28" s="220"/>
      <c r="B28" s="227"/>
      <c r="C28" s="224" t="s">
        <v>313</v>
      </c>
      <c r="D28" s="294">
        <v>-12.6</v>
      </c>
      <c r="E28" s="294">
        <v>-11.6</v>
      </c>
      <c r="F28" s="294">
        <v>0</v>
      </c>
      <c r="G28" s="294">
        <v>0</v>
      </c>
      <c r="H28" s="212">
        <v>0</v>
      </c>
      <c r="I28" s="212">
        <v>0</v>
      </c>
      <c r="J28" s="212">
        <v>0</v>
      </c>
      <c r="K28" s="212">
        <v>0</v>
      </c>
      <c r="L28" s="294">
        <f t="shared" si="0"/>
        <v>0</v>
      </c>
      <c r="M28" s="294">
        <f t="shared" si="1"/>
        <v>0</v>
      </c>
      <c r="N28" s="294">
        <v>0</v>
      </c>
      <c r="O28" s="294">
        <v>0</v>
      </c>
      <c r="P28" s="294">
        <v>0</v>
      </c>
      <c r="Q28" s="294">
        <v>0</v>
      </c>
      <c r="R28" s="294">
        <v>0</v>
      </c>
      <c r="S28" s="294">
        <v>0</v>
      </c>
      <c r="T28" s="294">
        <v>0</v>
      </c>
      <c r="U28" s="294">
        <v>0</v>
      </c>
      <c r="V28" s="294">
        <v>0</v>
      </c>
      <c r="W28" s="294">
        <v>0</v>
      </c>
      <c r="X28" s="294">
        <f t="shared" si="2"/>
        <v>0</v>
      </c>
      <c r="Y28" s="294">
        <f t="shared" si="3"/>
        <v>0</v>
      </c>
      <c r="Z28" s="294">
        <v>-36.9</v>
      </c>
      <c r="AA28" s="294">
        <v>10</v>
      </c>
      <c r="AB28" s="294">
        <v>-49.5</v>
      </c>
      <c r="AC28" s="294"/>
      <c r="AD28" s="294">
        <v>-1.5999999999999996</v>
      </c>
      <c r="AG28" s="241"/>
    </row>
    <row r="29" spans="1:33" ht="30" customHeight="1">
      <c r="A29" s="220"/>
      <c r="B29" s="221">
        <v>4</v>
      </c>
      <c r="C29" s="224" t="s">
        <v>314</v>
      </c>
      <c r="D29" s="294">
        <v>17.7</v>
      </c>
      <c r="E29" s="294">
        <v>12.5</v>
      </c>
      <c r="F29" s="294">
        <v>0.9</v>
      </c>
      <c r="G29" s="294">
        <v>0.5</v>
      </c>
      <c r="H29" s="212">
        <v>0</v>
      </c>
      <c r="I29" s="212">
        <v>-1.3</v>
      </c>
      <c r="J29" s="212">
        <v>0.1</v>
      </c>
      <c r="K29" s="212">
        <v>1.2</v>
      </c>
      <c r="L29" s="294">
        <f t="shared" si="0"/>
        <v>0.1</v>
      </c>
      <c r="M29" s="294">
        <f>+K29+I29</f>
        <v>-0.10000000000000009</v>
      </c>
      <c r="N29" s="294">
        <v>0</v>
      </c>
      <c r="O29" s="294">
        <v>0</v>
      </c>
      <c r="P29" s="294">
        <v>0</v>
      </c>
      <c r="Q29" s="294">
        <v>-0.2</v>
      </c>
      <c r="R29" s="294">
        <v>0</v>
      </c>
      <c r="S29" s="294">
        <v>0</v>
      </c>
      <c r="T29" s="294">
        <v>0</v>
      </c>
      <c r="U29" s="294">
        <v>0</v>
      </c>
      <c r="V29" s="294">
        <v>2.8</v>
      </c>
      <c r="W29" s="294">
        <v>0</v>
      </c>
      <c r="X29" s="294">
        <f t="shared" si="2"/>
        <v>2.8</v>
      </c>
      <c r="Y29" s="294">
        <f t="shared" si="3"/>
        <v>0</v>
      </c>
      <c r="Z29" s="294">
        <v>0</v>
      </c>
      <c r="AA29" s="294">
        <v>9.1999999999999993</v>
      </c>
      <c r="AB29" s="294">
        <v>21.5</v>
      </c>
      <c r="AC29" s="294"/>
      <c r="AD29" s="294">
        <v>21.9</v>
      </c>
      <c r="AG29" s="241"/>
    </row>
    <row r="30" spans="1:33" ht="15.75" thickBot="1">
      <c r="A30" s="220"/>
      <c r="B30" s="221">
        <v>5</v>
      </c>
      <c r="C30" s="224" t="s">
        <v>315</v>
      </c>
      <c r="D30" s="294">
        <v>-18.5</v>
      </c>
      <c r="E30" s="294">
        <v>-15.8</v>
      </c>
      <c r="F30" s="294">
        <v>-0.7</v>
      </c>
      <c r="G30" s="294">
        <v>-0.5</v>
      </c>
      <c r="H30" s="212">
        <v>0</v>
      </c>
      <c r="I30" s="212">
        <v>0</v>
      </c>
      <c r="J30" s="212">
        <v>-6.2</v>
      </c>
      <c r="K30" s="212">
        <v>-2.7</v>
      </c>
      <c r="L30" s="294">
        <f t="shared" si="0"/>
        <v>-6.2</v>
      </c>
      <c r="M30" s="294">
        <f t="shared" si="1"/>
        <v>-2.7</v>
      </c>
      <c r="N30" s="294">
        <v>-1.8</v>
      </c>
      <c r="O30" s="294">
        <v>0</v>
      </c>
      <c r="P30" s="294">
        <v>-9.8000000000000007</v>
      </c>
      <c r="Q30" s="294">
        <v>-6.2</v>
      </c>
      <c r="R30" s="294">
        <v>0</v>
      </c>
      <c r="S30" s="294">
        <v>0</v>
      </c>
      <c r="T30" s="294">
        <v>0</v>
      </c>
      <c r="U30" s="294">
        <v>0</v>
      </c>
      <c r="V30" s="294">
        <v>-0.1</v>
      </c>
      <c r="W30" s="294">
        <v>-1.7</v>
      </c>
      <c r="X30" s="294">
        <f t="shared" si="2"/>
        <v>-0.1</v>
      </c>
      <c r="Y30" s="294">
        <f t="shared" si="3"/>
        <v>-1.7</v>
      </c>
      <c r="Z30" s="294">
        <v>0</v>
      </c>
      <c r="AA30" s="294">
        <v>-0.30000000000000004</v>
      </c>
      <c r="AB30" s="294">
        <v>-37.1</v>
      </c>
      <c r="AC30" s="294">
        <v>-13218.929999999998</v>
      </c>
      <c r="AD30" s="294">
        <v>-27.2</v>
      </c>
      <c r="AG30" s="241"/>
    </row>
    <row r="31" spans="1:33" ht="15.75" thickBot="1">
      <c r="A31" s="365" t="s">
        <v>316</v>
      </c>
      <c r="B31" s="365"/>
      <c r="C31" s="365"/>
      <c r="D31" s="295">
        <v>1044.8000000000002</v>
      </c>
      <c r="E31" s="295">
        <v>124.3</v>
      </c>
      <c r="F31" s="297">
        <v>307.2</v>
      </c>
      <c r="G31" s="297">
        <v>204.1</v>
      </c>
      <c r="H31" s="228">
        <v>75.7</v>
      </c>
      <c r="I31" s="228">
        <v>37.100000000000009</v>
      </c>
      <c r="J31" s="228">
        <v>322.8</v>
      </c>
      <c r="K31" s="228">
        <v>224.70000000000002</v>
      </c>
      <c r="L31" s="297">
        <f t="shared" si="0"/>
        <v>398.5</v>
      </c>
      <c r="M31" s="297">
        <f t="shared" si="1"/>
        <v>261.8</v>
      </c>
      <c r="N31" s="295">
        <v>101.5</v>
      </c>
      <c r="O31" s="295">
        <v>55.500000000000007</v>
      </c>
      <c r="P31" s="295">
        <v>223.70000000000002</v>
      </c>
      <c r="Q31" s="295">
        <v>-302.90000000000003</v>
      </c>
      <c r="R31" s="297">
        <v>0.90000000000000013</v>
      </c>
      <c r="S31" s="297">
        <v>0.49999999999999994</v>
      </c>
      <c r="T31" s="297">
        <v>19.8</v>
      </c>
      <c r="U31" s="297">
        <v>-21.2</v>
      </c>
      <c r="V31" s="297">
        <v>258.7</v>
      </c>
      <c r="W31" s="297">
        <v>-87.399999999999991</v>
      </c>
      <c r="X31" s="297">
        <f t="shared" si="2"/>
        <v>278.5</v>
      </c>
      <c r="Y31" s="297">
        <f t="shared" si="3"/>
        <v>-108.6</v>
      </c>
      <c r="Z31" s="295">
        <v>10.899999999999999</v>
      </c>
      <c r="AA31" s="295">
        <v>207.8</v>
      </c>
      <c r="AB31" s="295">
        <v>2366.0000000000005</v>
      </c>
      <c r="AC31" s="294">
        <v>-2382.9000000000005</v>
      </c>
      <c r="AD31" s="295">
        <v>442.50000000000006</v>
      </c>
      <c r="AG31" s="241"/>
    </row>
    <row r="32" spans="1:33" ht="15.75" thickBot="1">
      <c r="A32" s="365" t="s">
        <v>317</v>
      </c>
      <c r="B32" s="365"/>
      <c r="C32" s="365"/>
      <c r="D32" s="295">
        <v>207.20000000000016</v>
      </c>
      <c r="E32" s="295">
        <v>88.899999999999963</v>
      </c>
      <c r="F32" s="295">
        <v>135.19999999999999</v>
      </c>
      <c r="G32" s="295">
        <v>139.30000000000001</v>
      </c>
      <c r="H32" s="226">
        <v>60.800000000000011</v>
      </c>
      <c r="I32" s="226">
        <v>32.70000000000001</v>
      </c>
      <c r="J32" s="226">
        <v>202.5</v>
      </c>
      <c r="K32" s="226">
        <v>217.40000000000003</v>
      </c>
      <c r="L32" s="295">
        <f t="shared" si="0"/>
        <v>263.3</v>
      </c>
      <c r="M32" s="295">
        <f t="shared" si="1"/>
        <v>250.10000000000005</v>
      </c>
      <c r="N32" s="295">
        <v>71.300000000000011</v>
      </c>
      <c r="O32" s="295">
        <v>94.2</v>
      </c>
      <c r="P32" s="295">
        <v>28.600000000000023</v>
      </c>
      <c r="Q32" s="295">
        <v>-17.699999999999989</v>
      </c>
      <c r="R32" s="295">
        <v>0.90000000000000013</v>
      </c>
      <c r="S32" s="295">
        <v>0.49999999999999994</v>
      </c>
      <c r="T32" s="295">
        <v>13.600000000000001</v>
      </c>
      <c r="U32" s="295">
        <v>8.7999999999999972</v>
      </c>
      <c r="V32" s="295">
        <v>197.5</v>
      </c>
      <c r="W32" s="295">
        <v>120.3</v>
      </c>
      <c r="X32" s="295">
        <f t="shared" si="2"/>
        <v>211.1</v>
      </c>
      <c r="Y32" s="295">
        <f t="shared" si="3"/>
        <v>129.1</v>
      </c>
      <c r="Z32" s="295">
        <v>10.899999999999999</v>
      </c>
      <c r="AA32" s="295">
        <v>-105.7</v>
      </c>
      <c r="AB32" s="295">
        <v>928.50000000000045</v>
      </c>
      <c r="AC32" s="294">
        <v>2881.190000000001</v>
      </c>
      <c r="AD32" s="295">
        <v>578.69999999999982</v>
      </c>
      <c r="AG32" s="241"/>
    </row>
    <row r="33" spans="1:33" ht="15">
      <c r="A33" s="219" t="s">
        <v>240</v>
      </c>
      <c r="B33" s="349" t="s">
        <v>318</v>
      </c>
      <c r="C33" s="349"/>
      <c r="D33" s="294">
        <v>0</v>
      </c>
      <c r="E33" s="294">
        <v>0</v>
      </c>
      <c r="F33" s="294">
        <v>0</v>
      </c>
      <c r="G33" s="294">
        <v>0</v>
      </c>
      <c r="H33" s="212">
        <v>0</v>
      </c>
      <c r="I33" s="212">
        <v>0</v>
      </c>
      <c r="J33" s="212">
        <v>0</v>
      </c>
      <c r="K33" s="212">
        <v>0</v>
      </c>
      <c r="L33" s="294">
        <f t="shared" si="0"/>
        <v>0</v>
      </c>
      <c r="M33" s="294">
        <f t="shared" si="1"/>
        <v>0</v>
      </c>
      <c r="N33" s="294">
        <v>0</v>
      </c>
      <c r="O33" s="294">
        <v>0</v>
      </c>
      <c r="P33" s="294">
        <v>0</v>
      </c>
      <c r="Q33" s="294">
        <v>0</v>
      </c>
      <c r="R33" s="294">
        <v>0</v>
      </c>
      <c r="S33" s="294">
        <v>0</v>
      </c>
      <c r="T33" s="294">
        <v>0</v>
      </c>
      <c r="U33" s="294">
        <v>0</v>
      </c>
      <c r="V33" s="294">
        <v>0</v>
      </c>
      <c r="W33" s="294">
        <v>0</v>
      </c>
      <c r="X33" s="294">
        <f t="shared" si="2"/>
        <v>0</v>
      </c>
      <c r="Y33" s="294">
        <f t="shared" si="3"/>
        <v>0</v>
      </c>
      <c r="Z33" s="294">
        <v>0</v>
      </c>
      <c r="AA33" s="294">
        <v>0</v>
      </c>
      <c r="AB33" s="294">
        <v>0</v>
      </c>
      <c r="AC33" s="294">
        <v>-855.71</v>
      </c>
      <c r="AD33" s="294">
        <v>0</v>
      </c>
      <c r="AG33" s="241"/>
    </row>
    <row r="34" spans="1:33" ht="15">
      <c r="A34" s="220"/>
      <c r="B34" s="221">
        <v>1</v>
      </c>
      <c r="C34" s="224" t="s">
        <v>319</v>
      </c>
      <c r="D34" s="294">
        <v>80.5</v>
      </c>
      <c r="E34" s="294">
        <v>76</v>
      </c>
      <c r="F34" s="294">
        <v>-2</v>
      </c>
      <c r="G34" s="294">
        <v>0.2</v>
      </c>
      <c r="H34" s="212">
        <v>0</v>
      </c>
      <c r="I34" s="212">
        <v>0</v>
      </c>
      <c r="J34" s="212">
        <v>5.3</v>
      </c>
      <c r="K34" s="212">
        <v>3.6</v>
      </c>
      <c r="L34" s="294">
        <f t="shared" si="0"/>
        <v>5.3</v>
      </c>
      <c r="M34" s="294">
        <f t="shared" si="1"/>
        <v>3.6</v>
      </c>
      <c r="N34" s="294">
        <v>2.8</v>
      </c>
      <c r="O34" s="294">
        <v>0.6</v>
      </c>
      <c r="P34" s="294">
        <v>1.6</v>
      </c>
      <c r="Q34" s="294">
        <v>2.5</v>
      </c>
      <c r="R34" s="294">
        <v>0</v>
      </c>
      <c r="S34" s="294">
        <v>0</v>
      </c>
      <c r="T34" s="294">
        <v>0</v>
      </c>
      <c r="U34" s="294">
        <v>0</v>
      </c>
      <c r="V34" s="294">
        <v>0</v>
      </c>
      <c r="W34" s="294">
        <v>0</v>
      </c>
      <c r="X34" s="294">
        <f t="shared" si="2"/>
        <v>0</v>
      </c>
      <c r="Y34" s="294">
        <f t="shared" si="3"/>
        <v>0</v>
      </c>
      <c r="Z34" s="294">
        <v>-0.1</v>
      </c>
      <c r="AA34" s="294">
        <v>0</v>
      </c>
      <c r="AB34" s="294">
        <v>88.1</v>
      </c>
      <c r="AC34" s="294">
        <v>-806.58999999999992</v>
      </c>
      <c r="AD34" s="294">
        <v>82.899999999999991</v>
      </c>
      <c r="AG34" s="241"/>
    </row>
    <row r="35" spans="1:33" ht="15">
      <c r="A35" s="220"/>
      <c r="B35" s="221">
        <v>2</v>
      </c>
      <c r="C35" s="224" t="s">
        <v>320</v>
      </c>
      <c r="D35" s="294">
        <v>-132.6</v>
      </c>
      <c r="E35" s="294">
        <v>-163.5</v>
      </c>
      <c r="F35" s="294">
        <v>-1.2</v>
      </c>
      <c r="G35" s="294">
        <v>0</v>
      </c>
      <c r="H35" s="212">
        <v>-0.6</v>
      </c>
      <c r="I35" s="212">
        <v>-0.8</v>
      </c>
      <c r="J35" s="212">
        <v>-1.9</v>
      </c>
      <c r="K35" s="212">
        <v>-2.9</v>
      </c>
      <c r="L35" s="294">
        <f t="shared" si="0"/>
        <v>-2.5</v>
      </c>
      <c r="M35" s="294">
        <f t="shared" si="1"/>
        <v>-3.7</v>
      </c>
      <c r="N35" s="294">
        <v>-1.1000000000000001</v>
      </c>
      <c r="O35" s="294">
        <v>-1.3</v>
      </c>
      <c r="P35" s="294">
        <v>-5.5</v>
      </c>
      <c r="Q35" s="294">
        <v>-3.2</v>
      </c>
      <c r="R35" s="294">
        <v>0</v>
      </c>
      <c r="S35" s="294">
        <v>0</v>
      </c>
      <c r="T35" s="294">
        <v>0</v>
      </c>
      <c r="U35" s="294">
        <v>0</v>
      </c>
      <c r="V35" s="294">
        <v>0</v>
      </c>
      <c r="W35" s="294">
        <v>0</v>
      </c>
      <c r="X35" s="294">
        <f t="shared" si="2"/>
        <v>0</v>
      </c>
      <c r="Y35" s="294">
        <f t="shared" si="3"/>
        <v>0</v>
      </c>
      <c r="Z35" s="294">
        <v>0</v>
      </c>
      <c r="AA35" s="294">
        <v>0</v>
      </c>
      <c r="AB35" s="294">
        <v>-142.89999999999998</v>
      </c>
      <c r="AC35" s="296">
        <v>-46.8</v>
      </c>
      <c r="AD35" s="294">
        <v>-171.70000000000002</v>
      </c>
      <c r="AG35" s="241"/>
    </row>
    <row r="36" spans="1:33" ht="15">
      <c r="A36" s="220"/>
      <c r="B36" s="221">
        <v>3</v>
      </c>
      <c r="C36" s="224" t="s">
        <v>321</v>
      </c>
      <c r="D36" s="294">
        <v>17.3</v>
      </c>
      <c r="E36" s="294">
        <v>26.1</v>
      </c>
      <c r="F36" s="294">
        <v>0</v>
      </c>
      <c r="G36" s="294">
        <v>3.9</v>
      </c>
      <c r="H36" s="212">
        <v>0.4</v>
      </c>
      <c r="I36" s="212">
        <v>9.1</v>
      </c>
      <c r="J36" s="212">
        <v>51</v>
      </c>
      <c r="K36" s="212">
        <v>64.2</v>
      </c>
      <c r="L36" s="294">
        <f t="shared" si="0"/>
        <v>51.4</v>
      </c>
      <c r="M36" s="294">
        <f t="shared" si="1"/>
        <v>73.3</v>
      </c>
      <c r="N36" s="294">
        <v>0</v>
      </c>
      <c r="O36" s="294">
        <v>0</v>
      </c>
      <c r="P36" s="294">
        <v>58.3</v>
      </c>
      <c r="Q36" s="294">
        <v>68.2</v>
      </c>
      <c r="R36" s="294">
        <v>0</v>
      </c>
      <c r="S36" s="294">
        <v>0</v>
      </c>
      <c r="T36" s="294">
        <v>595.20000000000005</v>
      </c>
      <c r="U36" s="294">
        <v>572.29999999999995</v>
      </c>
      <c r="V36" s="294">
        <v>763.6</v>
      </c>
      <c r="W36" s="294">
        <v>992.4</v>
      </c>
      <c r="X36" s="294">
        <f t="shared" si="2"/>
        <v>1358.8000000000002</v>
      </c>
      <c r="Y36" s="294">
        <f t="shared" si="3"/>
        <v>1564.6999999999998</v>
      </c>
      <c r="Z36" s="294">
        <v>0</v>
      </c>
      <c r="AA36" s="294">
        <v>0</v>
      </c>
      <c r="AB36" s="294">
        <v>1485.8</v>
      </c>
      <c r="AC36" s="294"/>
      <c r="AD36" s="294">
        <v>1736.1999999999998</v>
      </c>
      <c r="AG36" s="241"/>
    </row>
    <row r="37" spans="1:33" ht="15">
      <c r="A37" s="220"/>
      <c r="B37" s="221">
        <v>4</v>
      </c>
      <c r="C37" s="224" t="s">
        <v>322</v>
      </c>
      <c r="D37" s="294">
        <v>-19.399999999999999</v>
      </c>
      <c r="E37" s="294">
        <v>-24.6</v>
      </c>
      <c r="F37" s="294">
        <v>-1</v>
      </c>
      <c r="G37" s="294">
        <v>0</v>
      </c>
      <c r="H37" s="212">
        <v>-18.600000000000001</v>
      </c>
      <c r="I37" s="212">
        <v>-8.1</v>
      </c>
      <c r="J37" s="212">
        <v>-63.2</v>
      </c>
      <c r="K37" s="212">
        <v>-55.9</v>
      </c>
      <c r="L37" s="294">
        <f t="shared" si="0"/>
        <v>-81.800000000000011</v>
      </c>
      <c r="M37" s="294">
        <f t="shared" si="1"/>
        <v>-64</v>
      </c>
      <c r="N37" s="294">
        <v>0</v>
      </c>
      <c r="O37" s="294">
        <v>-0.5</v>
      </c>
      <c r="P37" s="294">
        <v>-4.0999999999999996</v>
      </c>
      <c r="Q37" s="294">
        <v>-31.7</v>
      </c>
      <c r="R37" s="294">
        <v>-0.7</v>
      </c>
      <c r="S37" s="294">
        <v>-1.2</v>
      </c>
      <c r="T37" s="294">
        <v>-595.20000000000005</v>
      </c>
      <c r="U37" s="294">
        <v>-576.79999999999995</v>
      </c>
      <c r="V37" s="294">
        <v>-764.9</v>
      </c>
      <c r="W37" s="294">
        <v>-978.1</v>
      </c>
      <c r="X37" s="294">
        <f t="shared" si="2"/>
        <v>-1360.1</v>
      </c>
      <c r="Y37" s="294">
        <f t="shared" si="3"/>
        <v>-1554.9</v>
      </c>
      <c r="Z37" s="294">
        <v>0</v>
      </c>
      <c r="AA37" s="294">
        <v>0</v>
      </c>
      <c r="AB37" s="294">
        <v>-1467.1000000000001</v>
      </c>
      <c r="AC37" s="294">
        <v>-4924.7600000000011</v>
      </c>
      <c r="AD37" s="294">
        <v>-1676.9</v>
      </c>
      <c r="AG37" s="241"/>
    </row>
    <row r="38" spans="1:33" ht="15">
      <c r="A38" s="220"/>
      <c r="B38" s="221">
        <v>5</v>
      </c>
      <c r="C38" s="224" t="s">
        <v>323</v>
      </c>
      <c r="D38" s="294">
        <v>0</v>
      </c>
      <c r="E38" s="294">
        <v>0</v>
      </c>
      <c r="F38" s="294">
        <v>0</v>
      </c>
      <c r="G38" s="294">
        <v>0</v>
      </c>
      <c r="H38" s="212">
        <v>0</v>
      </c>
      <c r="I38" s="212">
        <v>0</v>
      </c>
      <c r="J38" s="212">
        <v>0</v>
      </c>
      <c r="K38" s="212">
        <v>0</v>
      </c>
      <c r="L38" s="294">
        <f t="shared" si="0"/>
        <v>0</v>
      </c>
      <c r="M38" s="294">
        <f t="shared" si="1"/>
        <v>0</v>
      </c>
      <c r="N38" s="294">
        <v>0</v>
      </c>
      <c r="O38" s="294">
        <v>0</v>
      </c>
      <c r="P38" s="294">
        <v>0</v>
      </c>
      <c r="Q38" s="294">
        <v>0</v>
      </c>
      <c r="R38" s="294">
        <v>0</v>
      </c>
      <c r="S38" s="294">
        <v>0</v>
      </c>
      <c r="T38" s="294">
        <v>0.5</v>
      </c>
      <c r="U38" s="294">
        <v>1.2</v>
      </c>
      <c r="V38" s="294">
        <v>0.9</v>
      </c>
      <c r="W38" s="294">
        <v>1.9</v>
      </c>
      <c r="X38" s="294">
        <f t="shared" si="2"/>
        <v>1.4</v>
      </c>
      <c r="Y38" s="294">
        <f t="shared" si="3"/>
        <v>3.0999999999999996</v>
      </c>
      <c r="Z38" s="294">
        <v>0</v>
      </c>
      <c r="AA38" s="294">
        <v>0</v>
      </c>
      <c r="AB38" s="294">
        <v>1.4</v>
      </c>
      <c r="AC38" s="294">
        <v>-760.00999999999988</v>
      </c>
      <c r="AD38" s="294">
        <v>3.0999999999999996</v>
      </c>
      <c r="AG38" s="241"/>
    </row>
    <row r="39" spans="1:33" ht="15.75" thickBot="1">
      <c r="A39" s="220"/>
      <c r="B39" s="221">
        <v>6</v>
      </c>
      <c r="C39" s="224" t="s">
        <v>324</v>
      </c>
      <c r="D39" s="294">
        <v>0</v>
      </c>
      <c r="E39" s="294">
        <v>0</v>
      </c>
      <c r="F39" s="294">
        <v>0</v>
      </c>
      <c r="G39" s="294">
        <v>0</v>
      </c>
      <c r="H39" s="212">
        <v>0</v>
      </c>
      <c r="I39" s="212">
        <v>0</v>
      </c>
      <c r="J39" s="212">
        <v>0</v>
      </c>
      <c r="K39" s="212">
        <v>0</v>
      </c>
      <c r="L39" s="294">
        <f t="shared" si="0"/>
        <v>0</v>
      </c>
      <c r="M39" s="294">
        <f t="shared" si="1"/>
        <v>0</v>
      </c>
      <c r="N39" s="294">
        <v>-75</v>
      </c>
      <c r="O39" s="294">
        <v>0</v>
      </c>
      <c r="P39" s="294">
        <v>0</v>
      </c>
      <c r="Q39" s="294">
        <v>0</v>
      </c>
      <c r="R39" s="294">
        <v>0</v>
      </c>
      <c r="S39" s="294">
        <v>0</v>
      </c>
      <c r="T39" s="294">
        <v>0</v>
      </c>
      <c r="U39" s="294">
        <v>0</v>
      </c>
      <c r="V39" s="294">
        <v>-5</v>
      </c>
      <c r="W39" s="294">
        <v>0</v>
      </c>
      <c r="X39" s="294">
        <f t="shared" si="2"/>
        <v>-5</v>
      </c>
      <c r="Y39" s="294">
        <f t="shared" si="3"/>
        <v>0</v>
      </c>
      <c r="Z39" s="294">
        <v>0</v>
      </c>
      <c r="AA39" s="294">
        <v>0</v>
      </c>
      <c r="AB39" s="294">
        <v>-80</v>
      </c>
      <c r="AC39" s="294">
        <v>557.03</v>
      </c>
      <c r="AD39" s="294">
        <v>0</v>
      </c>
      <c r="AG39" s="241"/>
    </row>
    <row r="40" spans="1:33" ht="15.75" thickBot="1">
      <c r="A40" s="365" t="s">
        <v>325</v>
      </c>
      <c r="B40" s="365"/>
      <c r="C40" s="365"/>
      <c r="D40" s="295">
        <v>-54.199999999999996</v>
      </c>
      <c r="E40" s="295">
        <v>-86</v>
      </c>
      <c r="F40" s="295">
        <v>-4.2</v>
      </c>
      <c r="G40" s="295">
        <v>4.0999999999999996</v>
      </c>
      <c r="H40" s="226">
        <v>-18.8</v>
      </c>
      <c r="I40" s="226">
        <v>0.19999999999999929</v>
      </c>
      <c r="J40" s="226">
        <v>-8.8000000000000043</v>
      </c>
      <c r="K40" s="226">
        <v>9.0000000000000071</v>
      </c>
      <c r="L40" s="295">
        <f t="shared" si="0"/>
        <v>-27.600000000000005</v>
      </c>
      <c r="M40" s="295">
        <f t="shared" si="1"/>
        <v>9.2000000000000064</v>
      </c>
      <c r="N40" s="295">
        <v>-73.3</v>
      </c>
      <c r="O40" s="295">
        <v>-1.2000000000000002</v>
      </c>
      <c r="P40" s="295">
        <v>50.3</v>
      </c>
      <c r="Q40" s="295">
        <v>35.799999999999997</v>
      </c>
      <c r="R40" s="295">
        <v>-0.7</v>
      </c>
      <c r="S40" s="295">
        <v>-1.2</v>
      </c>
      <c r="T40" s="295">
        <v>0.5</v>
      </c>
      <c r="U40" s="295">
        <v>-3.3</v>
      </c>
      <c r="V40" s="295">
        <v>-5.3999999999999542</v>
      </c>
      <c r="W40" s="295">
        <v>16.199999999999953</v>
      </c>
      <c r="X40" s="295">
        <f t="shared" si="2"/>
        <v>-4.8999999999999542</v>
      </c>
      <c r="Y40" s="295">
        <f t="shared" si="3"/>
        <v>12.899999999999952</v>
      </c>
      <c r="Z40" s="295">
        <v>-0.1</v>
      </c>
      <c r="AA40" s="295">
        <v>0</v>
      </c>
      <c r="AB40" s="295">
        <v>-114.70000000000013</v>
      </c>
      <c r="AC40" s="296">
        <v>-8.000000000000014E-2</v>
      </c>
      <c r="AD40" s="295">
        <v>-26.400000000000041</v>
      </c>
      <c r="AG40" s="241"/>
    </row>
    <row r="41" spans="1:33" ht="15">
      <c r="A41" s="219" t="s">
        <v>283</v>
      </c>
      <c r="B41" s="349" t="s">
        <v>326</v>
      </c>
      <c r="C41" s="349"/>
      <c r="D41" s="294">
        <v>0</v>
      </c>
      <c r="E41" s="294">
        <v>0</v>
      </c>
      <c r="F41" s="294">
        <v>0</v>
      </c>
      <c r="G41" s="294">
        <v>0</v>
      </c>
      <c r="H41" s="212">
        <v>0</v>
      </c>
      <c r="I41" s="212">
        <v>0</v>
      </c>
      <c r="J41" s="212">
        <v>0</v>
      </c>
      <c r="K41" s="212">
        <v>0</v>
      </c>
      <c r="L41" s="294">
        <f t="shared" si="0"/>
        <v>0</v>
      </c>
      <c r="M41" s="294">
        <f t="shared" si="1"/>
        <v>0</v>
      </c>
      <c r="N41" s="294">
        <v>0</v>
      </c>
      <c r="O41" s="294">
        <v>0</v>
      </c>
      <c r="P41" s="294">
        <v>0</v>
      </c>
      <c r="Q41" s="294">
        <v>0</v>
      </c>
      <c r="R41" s="294">
        <v>0</v>
      </c>
      <c r="S41" s="294">
        <v>0</v>
      </c>
      <c r="T41" s="294">
        <v>0</v>
      </c>
      <c r="U41" s="294">
        <v>0</v>
      </c>
      <c r="V41" s="294">
        <v>0</v>
      </c>
      <c r="W41" s="294">
        <v>0</v>
      </c>
      <c r="X41" s="294">
        <f t="shared" si="2"/>
        <v>0</v>
      </c>
      <c r="Y41" s="294">
        <f t="shared" si="3"/>
        <v>0</v>
      </c>
      <c r="Z41" s="294">
        <v>0</v>
      </c>
      <c r="AA41" s="294">
        <v>0</v>
      </c>
      <c r="AB41" s="294">
        <v>0</v>
      </c>
      <c r="AC41" s="294"/>
      <c r="AD41" s="294">
        <v>0</v>
      </c>
      <c r="AG41" s="241"/>
    </row>
    <row r="42" spans="1:33" ht="15">
      <c r="A42" s="220"/>
      <c r="B42" s="221">
        <v>1</v>
      </c>
      <c r="C42" s="224" t="s">
        <v>327</v>
      </c>
      <c r="D42" s="294">
        <v>241.9</v>
      </c>
      <c r="E42" s="294">
        <v>361.4</v>
      </c>
      <c r="F42" s="294">
        <v>10.9</v>
      </c>
      <c r="G42" s="294">
        <v>13</v>
      </c>
      <c r="H42" s="212">
        <v>9.1</v>
      </c>
      <c r="I42" s="212">
        <v>6.7</v>
      </c>
      <c r="J42" s="212">
        <v>38.9</v>
      </c>
      <c r="K42" s="212">
        <v>39.700000000000003</v>
      </c>
      <c r="L42" s="294">
        <f t="shared" si="0"/>
        <v>48</v>
      </c>
      <c r="M42" s="294">
        <f t="shared" si="1"/>
        <v>46.400000000000006</v>
      </c>
      <c r="N42" s="294">
        <v>3.8</v>
      </c>
      <c r="O42" s="294">
        <v>3.9</v>
      </c>
      <c r="P42" s="294">
        <v>3.8</v>
      </c>
      <c r="Q42" s="294">
        <v>4.2</v>
      </c>
      <c r="R42" s="294">
        <v>258</v>
      </c>
      <c r="S42" s="294">
        <v>218.3</v>
      </c>
      <c r="T42" s="294">
        <v>0</v>
      </c>
      <c r="U42" s="294">
        <v>0</v>
      </c>
      <c r="V42" s="294">
        <v>0</v>
      </c>
      <c r="W42" s="294">
        <v>0</v>
      </c>
      <c r="X42" s="294">
        <f t="shared" si="2"/>
        <v>0</v>
      </c>
      <c r="Y42" s="294">
        <f t="shared" si="3"/>
        <v>0</v>
      </c>
      <c r="Z42" s="294">
        <v>40.6</v>
      </c>
      <c r="AA42" s="294">
        <v>-120</v>
      </c>
      <c r="AB42" s="294">
        <v>606.79999999999995</v>
      </c>
      <c r="AC42" s="294">
        <v>-627.79999999999995</v>
      </c>
      <c r="AD42" s="294">
        <v>527.19999999999993</v>
      </c>
      <c r="AG42" s="241"/>
    </row>
    <row r="43" spans="1:33" ht="15">
      <c r="A43" s="220"/>
      <c r="B43" s="221">
        <v>2</v>
      </c>
      <c r="C43" s="224" t="s">
        <v>328</v>
      </c>
      <c r="D43" s="294">
        <v>-201.9</v>
      </c>
      <c r="E43" s="294">
        <v>-320.39999999999998</v>
      </c>
      <c r="F43" s="294">
        <v>-23.5</v>
      </c>
      <c r="G43" s="294">
        <v>-12.8</v>
      </c>
      <c r="H43" s="212">
        <v>-9.6</v>
      </c>
      <c r="I43" s="212">
        <v>-6.1</v>
      </c>
      <c r="J43" s="212">
        <v>-33.700000000000003</v>
      </c>
      <c r="K43" s="212">
        <v>-31.8</v>
      </c>
      <c r="L43" s="294">
        <f t="shared" si="0"/>
        <v>-43.300000000000004</v>
      </c>
      <c r="M43" s="294">
        <f t="shared" si="1"/>
        <v>-37.9</v>
      </c>
      <c r="N43" s="294">
        <v>-5.9</v>
      </c>
      <c r="O43" s="294">
        <v>-5.7</v>
      </c>
      <c r="P43" s="294">
        <v>-3.6</v>
      </c>
      <c r="Q43" s="294">
        <v>-3.5</v>
      </c>
      <c r="R43" s="294">
        <v>-256.10000000000002</v>
      </c>
      <c r="S43" s="294">
        <v>-231.6</v>
      </c>
      <c r="T43" s="294">
        <v>0</v>
      </c>
      <c r="U43" s="294">
        <v>0</v>
      </c>
      <c r="V43" s="294">
        <v>0</v>
      </c>
      <c r="W43" s="294">
        <v>0</v>
      </c>
      <c r="X43" s="294">
        <f t="shared" si="2"/>
        <v>0</v>
      </c>
      <c r="Y43" s="294">
        <f t="shared" si="3"/>
        <v>0</v>
      </c>
      <c r="Z43" s="294">
        <v>-163.69999999999999</v>
      </c>
      <c r="AA43" s="294">
        <v>11.399999999999999</v>
      </c>
      <c r="AB43" s="294">
        <v>-698</v>
      </c>
      <c r="AC43" s="294">
        <v>-44.839999999999989</v>
      </c>
      <c r="AD43" s="294">
        <v>-600.5</v>
      </c>
      <c r="AG43" s="241"/>
    </row>
    <row r="44" spans="1:33" s="213" customFormat="1" ht="15">
      <c r="A44" s="220"/>
      <c r="B44" s="221">
        <v>3</v>
      </c>
      <c r="C44" s="224" t="s">
        <v>329</v>
      </c>
      <c r="D44" s="294">
        <v>3.1</v>
      </c>
      <c r="E44" s="294">
        <v>14.2</v>
      </c>
      <c r="F44" s="300">
        <v>18.8</v>
      </c>
      <c r="G44" s="300">
        <v>9.6</v>
      </c>
      <c r="H44" s="214">
        <v>0</v>
      </c>
      <c r="I44" s="214">
        <v>0</v>
      </c>
      <c r="J44" s="214">
        <v>0.6</v>
      </c>
      <c r="K44" s="214">
        <v>0.2</v>
      </c>
      <c r="L44" s="300">
        <f t="shared" si="0"/>
        <v>0.6</v>
      </c>
      <c r="M44" s="300">
        <f t="shared" si="1"/>
        <v>0.2</v>
      </c>
      <c r="N44" s="294">
        <v>0</v>
      </c>
      <c r="O44" s="294">
        <v>0</v>
      </c>
      <c r="P44" s="294">
        <v>0</v>
      </c>
      <c r="Q44" s="294">
        <v>0</v>
      </c>
      <c r="R44" s="300">
        <v>0</v>
      </c>
      <c r="S44" s="300">
        <v>-0.1</v>
      </c>
      <c r="T44" s="300">
        <v>0</v>
      </c>
      <c r="U44" s="300">
        <v>0</v>
      </c>
      <c r="V44" s="300">
        <v>0</v>
      </c>
      <c r="W44" s="300">
        <v>0</v>
      </c>
      <c r="X44" s="300">
        <f t="shared" si="2"/>
        <v>0</v>
      </c>
      <c r="Y44" s="300">
        <f t="shared" si="3"/>
        <v>0</v>
      </c>
      <c r="Z44" s="294">
        <v>8</v>
      </c>
      <c r="AA44" s="294">
        <v>17.900000000000002</v>
      </c>
      <c r="AB44" s="294">
        <v>30.500000000000004</v>
      </c>
      <c r="AC44" s="296">
        <v>-8.4700000000000006</v>
      </c>
      <c r="AD44" s="294">
        <v>41.8</v>
      </c>
      <c r="AF44" s="210"/>
      <c r="AG44" s="241"/>
    </row>
    <row r="45" spans="1:33" ht="15">
      <c r="A45" s="220"/>
      <c r="B45" s="221">
        <v>4</v>
      </c>
      <c r="C45" s="224" t="s">
        <v>330</v>
      </c>
      <c r="D45" s="294">
        <v>-1.9</v>
      </c>
      <c r="E45" s="294">
        <v>-2.6</v>
      </c>
      <c r="F45" s="294">
        <v>-0.6</v>
      </c>
      <c r="G45" s="294">
        <v>-0.3</v>
      </c>
      <c r="H45" s="212">
        <v>0</v>
      </c>
      <c r="I45" s="212">
        <v>0</v>
      </c>
      <c r="J45" s="212">
        <v>-0.1</v>
      </c>
      <c r="K45" s="212">
        <v>0</v>
      </c>
      <c r="L45" s="294">
        <f t="shared" si="0"/>
        <v>-0.1</v>
      </c>
      <c r="M45" s="294">
        <f t="shared" si="1"/>
        <v>0</v>
      </c>
      <c r="N45" s="294">
        <v>0</v>
      </c>
      <c r="O45" s="294">
        <v>0</v>
      </c>
      <c r="P45" s="294">
        <v>0</v>
      </c>
      <c r="Q45" s="294">
        <v>0</v>
      </c>
      <c r="R45" s="294">
        <v>0</v>
      </c>
      <c r="S45" s="294">
        <v>0</v>
      </c>
      <c r="T45" s="294">
        <v>0</v>
      </c>
      <c r="U45" s="294">
        <v>0</v>
      </c>
      <c r="V45" s="294">
        <v>0</v>
      </c>
      <c r="W45" s="294">
        <v>0</v>
      </c>
      <c r="X45" s="294">
        <f t="shared" si="2"/>
        <v>0</v>
      </c>
      <c r="Y45" s="294">
        <f t="shared" si="3"/>
        <v>0</v>
      </c>
      <c r="Z45" s="294">
        <v>-7.8</v>
      </c>
      <c r="AA45" s="294">
        <v>-6.3</v>
      </c>
      <c r="AB45" s="294">
        <v>-10.4</v>
      </c>
      <c r="AC45" s="294">
        <v>-129.57</v>
      </c>
      <c r="AD45" s="294">
        <v>-9.1999999999999993</v>
      </c>
      <c r="AG45" s="241"/>
    </row>
    <row r="46" spans="1:33" ht="15">
      <c r="A46" s="220"/>
      <c r="B46" s="221">
        <v>5</v>
      </c>
      <c r="C46" s="224" t="s">
        <v>331</v>
      </c>
      <c r="D46" s="294">
        <v>9.9</v>
      </c>
      <c r="E46" s="294">
        <v>1.2</v>
      </c>
      <c r="F46" s="294">
        <v>3</v>
      </c>
      <c r="G46" s="294">
        <v>-1.2</v>
      </c>
      <c r="H46" s="212">
        <v>0.5</v>
      </c>
      <c r="I46" s="212">
        <v>0.4</v>
      </c>
      <c r="J46" s="212">
        <v>3.6</v>
      </c>
      <c r="K46" s="212">
        <v>3.5</v>
      </c>
      <c r="L46" s="294">
        <f t="shared" si="0"/>
        <v>4.0999999999999996</v>
      </c>
      <c r="M46" s="294">
        <f t="shared" si="1"/>
        <v>3.9</v>
      </c>
      <c r="N46" s="294">
        <v>0.5</v>
      </c>
      <c r="O46" s="294">
        <v>0.2</v>
      </c>
      <c r="P46" s="294">
        <v>0.1</v>
      </c>
      <c r="Q46" s="294">
        <v>0</v>
      </c>
      <c r="R46" s="294">
        <v>-0.2</v>
      </c>
      <c r="S46" s="294">
        <v>-4.4000000000000004</v>
      </c>
      <c r="T46" s="294">
        <v>0</v>
      </c>
      <c r="U46" s="294">
        <v>0</v>
      </c>
      <c r="V46" s="294">
        <v>0</v>
      </c>
      <c r="W46" s="294">
        <v>0</v>
      </c>
      <c r="X46" s="294">
        <f t="shared" si="2"/>
        <v>0</v>
      </c>
      <c r="Y46" s="294">
        <f t="shared" si="3"/>
        <v>0</v>
      </c>
      <c r="Z46" s="294">
        <v>-78.8</v>
      </c>
      <c r="AA46" s="294">
        <v>-63.699999999999996</v>
      </c>
      <c r="AB46" s="294">
        <v>-61.199999999999989</v>
      </c>
      <c r="AC46" s="294">
        <v>-114.33000000000003</v>
      </c>
      <c r="AD46" s="294">
        <v>-64</v>
      </c>
      <c r="AG46" s="241"/>
    </row>
    <row r="47" spans="1:33" ht="15">
      <c r="A47" s="220"/>
      <c r="B47" s="221">
        <v>6</v>
      </c>
      <c r="C47" s="224" t="s">
        <v>332</v>
      </c>
      <c r="D47" s="294">
        <v>0</v>
      </c>
      <c r="E47" s="294">
        <v>0</v>
      </c>
      <c r="F47" s="294">
        <v>0</v>
      </c>
      <c r="G47" s="294">
        <v>0</v>
      </c>
      <c r="H47" s="212">
        <v>0</v>
      </c>
      <c r="I47" s="212">
        <v>0</v>
      </c>
      <c r="J47" s="212">
        <v>0</v>
      </c>
      <c r="K47" s="212">
        <v>0</v>
      </c>
      <c r="L47" s="294">
        <f t="shared" si="0"/>
        <v>0</v>
      </c>
      <c r="M47" s="294">
        <f t="shared" si="1"/>
        <v>0</v>
      </c>
      <c r="N47" s="294">
        <v>0</v>
      </c>
      <c r="O47" s="294">
        <v>0</v>
      </c>
      <c r="P47" s="294">
        <v>0</v>
      </c>
      <c r="Q47" s="294">
        <v>0</v>
      </c>
      <c r="R47" s="294">
        <v>0</v>
      </c>
      <c r="S47" s="294">
        <v>0</v>
      </c>
      <c r="T47" s="294">
        <v>0</v>
      </c>
      <c r="U47" s="294">
        <v>0</v>
      </c>
      <c r="V47" s="294">
        <v>0</v>
      </c>
      <c r="W47" s="294">
        <v>0</v>
      </c>
      <c r="X47" s="294">
        <f t="shared" si="2"/>
        <v>0</v>
      </c>
      <c r="Y47" s="294">
        <f t="shared" si="3"/>
        <v>0</v>
      </c>
      <c r="Z47" s="294">
        <v>0</v>
      </c>
      <c r="AA47" s="294">
        <v>0</v>
      </c>
      <c r="AB47" s="294">
        <v>0</v>
      </c>
      <c r="AC47" s="294">
        <v>-1019.3899999999999</v>
      </c>
      <c r="AD47" s="294">
        <v>0</v>
      </c>
      <c r="AG47" s="241"/>
    </row>
    <row r="48" spans="1:33" ht="15">
      <c r="A48" s="220"/>
      <c r="B48" s="221">
        <v>7</v>
      </c>
      <c r="C48" s="224" t="s">
        <v>311</v>
      </c>
      <c r="D48" s="294">
        <v>0</v>
      </c>
      <c r="E48" s="294">
        <v>0</v>
      </c>
      <c r="F48" s="294">
        <v>0</v>
      </c>
      <c r="G48" s="294">
        <v>0</v>
      </c>
      <c r="H48" s="212">
        <v>0</v>
      </c>
      <c r="I48" s="212">
        <v>0</v>
      </c>
      <c r="J48" s="212">
        <v>0</v>
      </c>
      <c r="K48" s="212">
        <v>0</v>
      </c>
      <c r="L48" s="294">
        <f t="shared" si="0"/>
        <v>0</v>
      </c>
      <c r="M48" s="294">
        <f t="shared" si="1"/>
        <v>0</v>
      </c>
      <c r="N48" s="294">
        <v>0</v>
      </c>
      <c r="O48" s="294">
        <v>0</v>
      </c>
      <c r="P48" s="294">
        <v>0</v>
      </c>
      <c r="Q48" s="294">
        <v>0</v>
      </c>
      <c r="R48" s="294">
        <v>0</v>
      </c>
      <c r="S48" s="294">
        <v>0</v>
      </c>
      <c r="T48" s="294">
        <v>0</v>
      </c>
      <c r="U48" s="294">
        <v>0</v>
      </c>
      <c r="V48" s="294">
        <v>0</v>
      </c>
      <c r="W48" s="294">
        <v>0</v>
      </c>
      <c r="X48" s="294">
        <f t="shared" si="2"/>
        <v>0</v>
      </c>
      <c r="Y48" s="294">
        <f t="shared" si="3"/>
        <v>0</v>
      </c>
      <c r="Z48" s="294">
        <v>0</v>
      </c>
      <c r="AA48" s="294">
        <v>0</v>
      </c>
      <c r="AB48" s="294">
        <v>0</v>
      </c>
      <c r="AC48" s="294">
        <v>-162.58000000000001</v>
      </c>
      <c r="AD48" s="294">
        <v>0</v>
      </c>
      <c r="AG48" s="241"/>
    </row>
    <row r="49" spans="1:33" ht="15">
      <c r="A49" s="220"/>
      <c r="B49" s="221"/>
      <c r="C49" s="224" t="s">
        <v>312</v>
      </c>
      <c r="D49" s="294">
        <v>2.6</v>
      </c>
      <c r="E49" s="294">
        <v>2.9</v>
      </c>
      <c r="F49" s="294">
        <v>0</v>
      </c>
      <c r="G49" s="294">
        <v>0</v>
      </c>
      <c r="H49" s="212">
        <v>0</v>
      </c>
      <c r="I49" s="212">
        <v>0</v>
      </c>
      <c r="J49" s="212">
        <v>0</v>
      </c>
      <c r="K49" s="212">
        <v>0</v>
      </c>
      <c r="L49" s="294">
        <f t="shared" si="0"/>
        <v>0</v>
      </c>
      <c r="M49" s="294">
        <f t="shared" si="1"/>
        <v>0</v>
      </c>
      <c r="N49" s="294">
        <v>0</v>
      </c>
      <c r="O49" s="294">
        <v>0</v>
      </c>
      <c r="P49" s="294">
        <v>0</v>
      </c>
      <c r="Q49" s="294">
        <v>0</v>
      </c>
      <c r="R49" s="294">
        <v>0</v>
      </c>
      <c r="S49" s="294">
        <v>0</v>
      </c>
      <c r="T49" s="294">
        <v>0</v>
      </c>
      <c r="U49" s="294">
        <v>0</v>
      </c>
      <c r="V49" s="294">
        <v>0</v>
      </c>
      <c r="W49" s="294">
        <v>0</v>
      </c>
      <c r="X49" s="294">
        <f t="shared" si="2"/>
        <v>0</v>
      </c>
      <c r="Y49" s="294">
        <f t="shared" si="3"/>
        <v>0</v>
      </c>
      <c r="Z49" s="294">
        <v>6.8</v>
      </c>
      <c r="AA49" s="294">
        <v>11.8</v>
      </c>
      <c r="AB49" s="294">
        <v>9.4</v>
      </c>
      <c r="AC49" s="301">
        <v>-21664.54</v>
      </c>
      <c r="AD49" s="294">
        <v>14.700000000000001</v>
      </c>
      <c r="AG49" s="241"/>
    </row>
    <row r="50" spans="1:33" ht="15">
      <c r="A50" s="220"/>
      <c r="B50" s="221"/>
      <c r="C50" s="224" t="s">
        <v>313</v>
      </c>
      <c r="D50" s="294">
        <v>0</v>
      </c>
      <c r="E50" s="294">
        <v>0</v>
      </c>
      <c r="F50" s="294">
        <v>0</v>
      </c>
      <c r="G50" s="294">
        <v>0</v>
      </c>
      <c r="H50" s="212">
        <v>0</v>
      </c>
      <c r="I50" s="212">
        <v>0</v>
      </c>
      <c r="J50" s="212">
        <v>0</v>
      </c>
      <c r="K50" s="212">
        <v>0</v>
      </c>
      <c r="L50" s="294">
        <f t="shared" si="0"/>
        <v>0</v>
      </c>
      <c r="M50" s="294">
        <f t="shared" si="1"/>
        <v>0</v>
      </c>
      <c r="N50" s="294">
        <v>0</v>
      </c>
      <c r="O50" s="294">
        <v>0</v>
      </c>
      <c r="P50" s="294">
        <v>0</v>
      </c>
      <c r="Q50" s="294">
        <v>0</v>
      </c>
      <c r="R50" s="294">
        <v>0</v>
      </c>
      <c r="S50" s="294">
        <v>0</v>
      </c>
      <c r="T50" s="294">
        <v>0</v>
      </c>
      <c r="U50" s="294">
        <v>0</v>
      </c>
      <c r="V50" s="294">
        <v>0</v>
      </c>
      <c r="W50" s="294">
        <v>0</v>
      </c>
      <c r="X50" s="294">
        <f t="shared" si="2"/>
        <v>0</v>
      </c>
      <c r="Y50" s="294">
        <f t="shared" si="3"/>
        <v>0</v>
      </c>
      <c r="Z50" s="294">
        <v>-8.5</v>
      </c>
      <c r="AA50" s="294">
        <v>-2.6</v>
      </c>
      <c r="AB50" s="294">
        <v>-8.5</v>
      </c>
      <c r="AC50" s="302">
        <v>1665.4699999999987</v>
      </c>
      <c r="AD50" s="294">
        <v>-2.6</v>
      </c>
      <c r="AG50" s="241"/>
    </row>
    <row r="51" spans="1:33" ht="15">
      <c r="A51" s="220"/>
      <c r="B51" s="221">
        <v>8</v>
      </c>
      <c r="C51" s="224" t="s">
        <v>321</v>
      </c>
      <c r="D51" s="294">
        <v>0</v>
      </c>
      <c r="E51" s="294">
        <v>0</v>
      </c>
      <c r="F51" s="294">
        <v>0</v>
      </c>
      <c r="G51" s="294">
        <v>0</v>
      </c>
      <c r="H51" s="212">
        <v>0</v>
      </c>
      <c r="I51" s="212">
        <v>0</v>
      </c>
      <c r="J51" s="212">
        <v>0</v>
      </c>
      <c r="K51" s="212">
        <v>0</v>
      </c>
      <c r="L51" s="294">
        <f t="shared" si="0"/>
        <v>0</v>
      </c>
      <c r="M51" s="294">
        <f t="shared" si="1"/>
        <v>0</v>
      </c>
      <c r="N51" s="294">
        <v>0</v>
      </c>
      <c r="O51" s="294">
        <v>0</v>
      </c>
      <c r="P51" s="294">
        <v>0</v>
      </c>
      <c r="Q51" s="294">
        <v>0</v>
      </c>
      <c r="R51" s="294">
        <v>0</v>
      </c>
      <c r="S51" s="294">
        <v>0</v>
      </c>
      <c r="T51" s="294">
        <v>0</v>
      </c>
      <c r="U51" s="294">
        <v>0</v>
      </c>
      <c r="V51" s="294">
        <v>0</v>
      </c>
      <c r="W51" s="294">
        <v>0</v>
      </c>
      <c r="X51" s="294">
        <f t="shared" si="2"/>
        <v>0</v>
      </c>
      <c r="Y51" s="294">
        <f t="shared" si="3"/>
        <v>0</v>
      </c>
      <c r="Z51" s="294">
        <v>0</v>
      </c>
      <c r="AA51" s="294">
        <v>0</v>
      </c>
      <c r="AB51" s="294">
        <v>0</v>
      </c>
      <c r="AC51" s="294"/>
      <c r="AD51" s="294">
        <v>0</v>
      </c>
      <c r="AG51" s="241"/>
    </row>
    <row r="52" spans="1:33" ht="15">
      <c r="A52" s="220"/>
      <c r="B52" s="221">
        <v>9</v>
      </c>
      <c r="C52" s="224" t="s">
        <v>322</v>
      </c>
      <c r="D52" s="296">
        <v>0</v>
      </c>
      <c r="E52" s="296">
        <v>0</v>
      </c>
      <c r="F52" s="296">
        <v>0</v>
      </c>
      <c r="G52" s="296">
        <v>0</v>
      </c>
      <c r="H52" s="215">
        <v>0</v>
      </c>
      <c r="I52" s="215">
        <v>0</v>
      </c>
      <c r="J52" s="215">
        <v>0</v>
      </c>
      <c r="K52" s="215">
        <v>0</v>
      </c>
      <c r="L52" s="296">
        <f t="shared" si="0"/>
        <v>0</v>
      </c>
      <c r="M52" s="296">
        <f t="shared" si="1"/>
        <v>0</v>
      </c>
      <c r="N52" s="296">
        <v>0</v>
      </c>
      <c r="O52" s="296">
        <v>0</v>
      </c>
      <c r="P52" s="296">
        <v>0</v>
      </c>
      <c r="Q52" s="296">
        <v>0</v>
      </c>
      <c r="R52" s="296">
        <v>0</v>
      </c>
      <c r="S52" s="296">
        <v>0</v>
      </c>
      <c r="T52" s="296">
        <v>0</v>
      </c>
      <c r="U52" s="296">
        <v>0</v>
      </c>
      <c r="V52" s="296">
        <v>0</v>
      </c>
      <c r="W52" s="296">
        <v>0</v>
      </c>
      <c r="X52" s="296">
        <f t="shared" si="2"/>
        <v>0</v>
      </c>
      <c r="Y52" s="296">
        <f t="shared" si="3"/>
        <v>0</v>
      </c>
      <c r="Z52" s="296">
        <v>0</v>
      </c>
      <c r="AA52" s="296">
        <v>0</v>
      </c>
      <c r="AB52" s="296">
        <v>0</v>
      </c>
      <c r="AC52" s="296">
        <v>363.02000000000004</v>
      </c>
      <c r="AD52" s="296">
        <v>0</v>
      </c>
      <c r="AG52" s="241"/>
    </row>
    <row r="53" spans="1:33" ht="15">
      <c r="A53" s="220"/>
      <c r="B53" s="221">
        <v>10</v>
      </c>
      <c r="C53" s="224" t="s">
        <v>323</v>
      </c>
      <c r="D53" s="296">
        <v>3.2</v>
      </c>
      <c r="E53" s="296">
        <v>2.6</v>
      </c>
      <c r="F53" s="296">
        <v>0</v>
      </c>
      <c r="G53" s="296">
        <v>0</v>
      </c>
      <c r="H53" s="215">
        <v>0</v>
      </c>
      <c r="I53" s="215">
        <v>0</v>
      </c>
      <c r="J53" s="215">
        <v>0</v>
      </c>
      <c r="K53" s="215">
        <v>0</v>
      </c>
      <c r="L53" s="296">
        <f t="shared" si="0"/>
        <v>0</v>
      </c>
      <c r="M53" s="296">
        <f t="shared" si="1"/>
        <v>0</v>
      </c>
      <c r="N53" s="296">
        <v>0</v>
      </c>
      <c r="O53" s="296">
        <v>0</v>
      </c>
      <c r="P53" s="296">
        <v>0</v>
      </c>
      <c r="Q53" s="296">
        <v>0</v>
      </c>
      <c r="R53" s="296">
        <v>0</v>
      </c>
      <c r="S53" s="296">
        <v>0.5</v>
      </c>
      <c r="T53" s="296">
        <v>0</v>
      </c>
      <c r="U53" s="296">
        <v>0</v>
      </c>
      <c r="V53" s="296">
        <v>0</v>
      </c>
      <c r="W53" s="296">
        <v>0</v>
      </c>
      <c r="X53" s="296">
        <f t="shared" si="2"/>
        <v>0</v>
      </c>
      <c r="Y53" s="296">
        <f t="shared" si="3"/>
        <v>0</v>
      </c>
      <c r="Z53" s="296">
        <v>0.1</v>
      </c>
      <c r="AA53" s="296">
        <v>-0.4</v>
      </c>
      <c r="AB53" s="296">
        <v>3.3000000000000003</v>
      </c>
      <c r="AC53" s="296">
        <v>-489.79</v>
      </c>
      <c r="AD53" s="296">
        <v>2.7</v>
      </c>
      <c r="AG53" s="241"/>
    </row>
    <row r="54" spans="1:33" ht="15">
      <c r="A54" s="220"/>
      <c r="B54" s="221">
        <v>11</v>
      </c>
      <c r="C54" s="224" t="s">
        <v>324</v>
      </c>
      <c r="D54" s="294">
        <v>-2.2000000000000002</v>
      </c>
      <c r="E54" s="294">
        <v>-3.2</v>
      </c>
      <c r="F54" s="294">
        <v>-0.1</v>
      </c>
      <c r="G54" s="294">
        <v>0</v>
      </c>
      <c r="H54" s="212">
        <v>0</v>
      </c>
      <c r="I54" s="212">
        <v>0</v>
      </c>
      <c r="J54" s="212">
        <v>0</v>
      </c>
      <c r="K54" s="212">
        <v>0</v>
      </c>
      <c r="L54" s="294">
        <f t="shared" si="0"/>
        <v>0</v>
      </c>
      <c r="M54" s="294">
        <f t="shared" si="1"/>
        <v>0</v>
      </c>
      <c r="N54" s="296">
        <v>-1</v>
      </c>
      <c r="O54" s="296">
        <v>0</v>
      </c>
      <c r="P54" s="294">
        <v>0</v>
      </c>
      <c r="Q54" s="294">
        <v>0</v>
      </c>
      <c r="R54" s="294">
        <v>-0.2</v>
      </c>
      <c r="S54" s="294">
        <v>0</v>
      </c>
      <c r="T54" s="294">
        <v>0</v>
      </c>
      <c r="U54" s="294">
        <v>0</v>
      </c>
      <c r="V54" s="294">
        <v>0</v>
      </c>
      <c r="W54" s="294">
        <v>0</v>
      </c>
      <c r="X54" s="294">
        <f t="shared" si="2"/>
        <v>0</v>
      </c>
      <c r="Y54" s="294">
        <f t="shared" si="3"/>
        <v>0</v>
      </c>
      <c r="Z54" s="296">
        <v>-5.3000000000000007</v>
      </c>
      <c r="AA54" s="296">
        <v>-19.5</v>
      </c>
      <c r="AB54" s="296">
        <v>-8.8000000000000007</v>
      </c>
      <c r="AC54" s="296"/>
      <c r="AD54" s="296">
        <v>-22.7</v>
      </c>
      <c r="AG54" s="241"/>
    </row>
    <row r="55" spans="1:33" ht="24.75" thickBot="1">
      <c r="A55" s="220"/>
      <c r="B55" s="221">
        <v>12</v>
      </c>
      <c r="C55" s="224" t="s">
        <v>333</v>
      </c>
      <c r="D55" s="296">
        <v>0</v>
      </c>
      <c r="E55" s="296">
        <v>0</v>
      </c>
      <c r="F55" s="296">
        <v>0</v>
      </c>
      <c r="G55" s="296">
        <v>0</v>
      </c>
      <c r="H55" s="215">
        <v>0</v>
      </c>
      <c r="I55" s="215">
        <v>0</v>
      </c>
      <c r="J55" s="215">
        <v>0</v>
      </c>
      <c r="K55" s="215">
        <v>0</v>
      </c>
      <c r="L55" s="296">
        <f t="shared" si="0"/>
        <v>0</v>
      </c>
      <c r="M55" s="296">
        <f t="shared" si="1"/>
        <v>0</v>
      </c>
      <c r="N55" s="294">
        <v>0</v>
      </c>
      <c r="O55" s="294">
        <v>0</v>
      </c>
      <c r="P55" s="296">
        <v>0</v>
      </c>
      <c r="Q55" s="296">
        <v>0</v>
      </c>
      <c r="R55" s="296">
        <v>0</v>
      </c>
      <c r="S55" s="296">
        <v>23.5</v>
      </c>
      <c r="T55" s="296">
        <v>0</v>
      </c>
      <c r="U55" s="296">
        <v>0</v>
      </c>
      <c r="V55" s="296">
        <v>0</v>
      </c>
      <c r="W55" s="296">
        <v>0</v>
      </c>
      <c r="X55" s="296">
        <f t="shared" si="2"/>
        <v>0</v>
      </c>
      <c r="Y55" s="296">
        <f t="shared" si="3"/>
        <v>0</v>
      </c>
      <c r="Z55" s="294">
        <v>0</v>
      </c>
      <c r="AA55" s="294">
        <v>0</v>
      </c>
      <c r="AB55" s="294">
        <v>0</v>
      </c>
      <c r="AC55" s="296">
        <v>97.59</v>
      </c>
      <c r="AD55" s="294">
        <v>23.5</v>
      </c>
      <c r="AG55" s="241"/>
    </row>
    <row r="56" spans="1:33" ht="15.75" thickBot="1">
      <c r="A56" s="365" t="s">
        <v>334</v>
      </c>
      <c r="B56" s="365"/>
      <c r="C56" s="365"/>
      <c r="D56" s="297">
        <v>54.7</v>
      </c>
      <c r="E56" s="297">
        <v>56.1</v>
      </c>
      <c r="F56" s="297">
        <v>8.5000000000000018</v>
      </c>
      <c r="G56" s="297">
        <v>8.2999999999999989</v>
      </c>
      <c r="H56" s="228">
        <v>0</v>
      </c>
      <c r="I56" s="228">
        <v>1.0000000000000004</v>
      </c>
      <c r="J56" s="228">
        <v>9.2999999999999954</v>
      </c>
      <c r="K56" s="228">
        <v>11.600000000000001</v>
      </c>
      <c r="L56" s="297">
        <f t="shared" si="0"/>
        <v>9.2999999999999954</v>
      </c>
      <c r="M56" s="297">
        <f t="shared" si="1"/>
        <v>12.600000000000001</v>
      </c>
      <c r="N56" s="297">
        <v>-2.6000000000000005</v>
      </c>
      <c r="O56" s="297">
        <v>-1.6000000000000003</v>
      </c>
      <c r="P56" s="297">
        <v>0.29999999999999971</v>
      </c>
      <c r="Q56" s="297">
        <v>0.70000000000000018</v>
      </c>
      <c r="R56" s="297">
        <v>1.4999999999999774</v>
      </c>
      <c r="S56" s="297">
        <v>6.2000000000000171</v>
      </c>
      <c r="T56" s="297">
        <v>0</v>
      </c>
      <c r="U56" s="297">
        <v>0</v>
      </c>
      <c r="V56" s="297">
        <v>0</v>
      </c>
      <c r="W56" s="297">
        <v>0</v>
      </c>
      <c r="X56" s="297">
        <f t="shared" si="2"/>
        <v>0</v>
      </c>
      <c r="Y56" s="297">
        <f t="shared" si="3"/>
        <v>0</v>
      </c>
      <c r="Z56" s="297">
        <v>-208.6</v>
      </c>
      <c r="AA56" s="297">
        <v>-171.4</v>
      </c>
      <c r="AB56" s="297">
        <v>-136.90000000000003</v>
      </c>
      <c r="AC56" s="296">
        <v>-99.81</v>
      </c>
      <c r="AD56" s="297">
        <v>-89.09999999999998</v>
      </c>
      <c r="AG56" s="241"/>
    </row>
    <row r="57" spans="1:33" ht="15.75" thickBot="1">
      <c r="A57" s="229" t="s">
        <v>242</v>
      </c>
      <c r="B57" s="367" t="s">
        <v>335</v>
      </c>
      <c r="C57" s="367"/>
      <c r="D57" s="295">
        <v>0</v>
      </c>
      <c r="E57" s="295">
        <v>0</v>
      </c>
      <c r="F57" s="295">
        <v>0</v>
      </c>
      <c r="G57" s="295">
        <v>0</v>
      </c>
      <c r="H57" s="226">
        <v>0</v>
      </c>
      <c r="I57" s="226">
        <v>0</v>
      </c>
      <c r="J57" s="226">
        <v>-54.7</v>
      </c>
      <c r="K57" s="226">
        <v>-41.7</v>
      </c>
      <c r="L57" s="295">
        <f t="shared" si="0"/>
        <v>-54.7</v>
      </c>
      <c r="M57" s="295">
        <f t="shared" si="1"/>
        <v>-41.7</v>
      </c>
      <c r="N57" s="297">
        <v>0</v>
      </c>
      <c r="O57" s="297">
        <v>0</v>
      </c>
      <c r="P57" s="295">
        <v>-13.9</v>
      </c>
      <c r="Q57" s="295">
        <v>-16.600000000000001</v>
      </c>
      <c r="R57" s="295">
        <v>-1.6</v>
      </c>
      <c r="S57" s="295">
        <v>-2</v>
      </c>
      <c r="T57" s="295">
        <v>0</v>
      </c>
      <c r="U57" s="295">
        <v>0</v>
      </c>
      <c r="V57" s="295">
        <v>0</v>
      </c>
      <c r="W57" s="295">
        <v>0</v>
      </c>
      <c r="X57" s="295">
        <f t="shared" si="2"/>
        <v>0</v>
      </c>
      <c r="Y57" s="295">
        <f t="shared" si="3"/>
        <v>0</v>
      </c>
      <c r="Z57" s="297">
        <v>0</v>
      </c>
      <c r="AA57" s="297">
        <v>0</v>
      </c>
      <c r="AB57" s="297">
        <v>-70.2</v>
      </c>
      <c r="AC57" s="296"/>
      <c r="AD57" s="297">
        <v>-60.300000000000004</v>
      </c>
      <c r="AG57" s="241"/>
    </row>
    <row r="58" spans="1:33" ht="15.75" thickBot="1">
      <c r="A58" s="229" t="s">
        <v>284</v>
      </c>
      <c r="B58" s="367" t="s">
        <v>336</v>
      </c>
      <c r="C58" s="367"/>
      <c r="D58" s="297">
        <v>444.70000000000016</v>
      </c>
      <c r="E58" s="297">
        <v>273.90000000000089</v>
      </c>
      <c r="F58" s="297">
        <v>978.29999999999973</v>
      </c>
      <c r="G58" s="297">
        <v>652.09999999999934</v>
      </c>
      <c r="H58" s="228">
        <v>64.399999999999991</v>
      </c>
      <c r="I58" s="228">
        <v>34.399999999999892</v>
      </c>
      <c r="J58" s="228">
        <v>86.69999999999915</v>
      </c>
      <c r="K58" s="228">
        <v>187.89999999999969</v>
      </c>
      <c r="L58" s="297">
        <f t="shared" si="0"/>
        <v>151.09999999999914</v>
      </c>
      <c r="M58" s="297">
        <f t="shared" si="1"/>
        <v>222.29999999999959</v>
      </c>
      <c r="N58" s="297">
        <v>-53.70000000000001</v>
      </c>
      <c r="O58" s="297">
        <v>-84.200000000000472</v>
      </c>
      <c r="P58" s="297">
        <v>-22.199999999999868</v>
      </c>
      <c r="Q58" s="297">
        <v>-80.89999999999992</v>
      </c>
      <c r="R58" s="297">
        <v>4.1999999999999993</v>
      </c>
      <c r="S58" s="297">
        <v>11.000000000000028</v>
      </c>
      <c r="T58" s="297">
        <v>38.499999999999979</v>
      </c>
      <c r="U58" s="297">
        <v>33.400000000000318</v>
      </c>
      <c r="V58" s="297">
        <v>294.70000000000005</v>
      </c>
      <c r="W58" s="297">
        <v>204.49999999999974</v>
      </c>
      <c r="X58" s="297">
        <f t="shared" si="2"/>
        <v>333.20000000000005</v>
      </c>
      <c r="Y58" s="297">
        <f t="shared" si="3"/>
        <v>237.90000000000006</v>
      </c>
      <c r="Z58" s="297">
        <v>-187.80000000000047</v>
      </c>
      <c r="AA58" s="297">
        <v>37.600000000000101</v>
      </c>
      <c r="AB58" s="297">
        <v>1647.7999999999993</v>
      </c>
      <c r="AC58" s="296">
        <v>3</v>
      </c>
      <c r="AD58" s="297">
        <v>1269.6999999999996</v>
      </c>
      <c r="AG58" s="241"/>
    </row>
    <row r="59" spans="1:33" ht="15.75" thickBot="1">
      <c r="A59" s="229" t="s">
        <v>285</v>
      </c>
      <c r="B59" s="367" t="s">
        <v>337</v>
      </c>
      <c r="C59" s="367"/>
      <c r="D59" s="297">
        <v>-77</v>
      </c>
      <c r="E59" s="297">
        <v>-56.6</v>
      </c>
      <c r="F59" s="297">
        <v>-230.4</v>
      </c>
      <c r="G59" s="297">
        <v>-165.2</v>
      </c>
      <c r="H59" s="228">
        <v>-15.4</v>
      </c>
      <c r="I59" s="228">
        <v>-6.6</v>
      </c>
      <c r="J59" s="228">
        <v>-3.4</v>
      </c>
      <c r="K59" s="228">
        <v>-22.4</v>
      </c>
      <c r="L59" s="297">
        <f t="shared" si="0"/>
        <v>-18.8</v>
      </c>
      <c r="M59" s="297">
        <f t="shared" si="1"/>
        <v>-29</v>
      </c>
      <c r="N59" s="297">
        <v>-6.7</v>
      </c>
      <c r="O59" s="297">
        <v>14.8</v>
      </c>
      <c r="P59" s="297">
        <v>-7.4</v>
      </c>
      <c r="Q59" s="297">
        <v>14.399999999999999</v>
      </c>
      <c r="R59" s="297">
        <v>0.8</v>
      </c>
      <c r="S59" s="297">
        <v>-3.5</v>
      </c>
      <c r="T59" s="297">
        <v>-9.6</v>
      </c>
      <c r="U59" s="297">
        <v>-8.3000000000000007</v>
      </c>
      <c r="V59" s="297">
        <v>-71.400000000000006</v>
      </c>
      <c r="W59" s="297">
        <v>-54.6</v>
      </c>
      <c r="X59" s="297">
        <f t="shared" si="2"/>
        <v>-81</v>
      </c>
      <c r="Y59" s="297">
        <f t="shared" si="3"/>
        <v>-62.900000000000006</v>
      </c>
      <c r="Z59" s="297">
        <v>39.4</v>
      </c>
      <c r="AA59" s="297">
        <v>-8.1999999999999993</v>
      </c>
      <c r="AB59" s="297">
        <v>-381.09999999999991</v>
      </c>
      <c r="AC59" s="296">
        <v>-0.03</v>
      </c>
      <c r="AD59" s="297">
        <v>-296.2</v>
      </c>
      <c r="AG59" s="241"/>
    </row>
    <row r="60" spans="1:33" ht="15.75" thickBot="1">
      <c r="A60" s="229" t="s">
        <v>286</v>
      </c>
      <c r="B60" s="367" t="s">
        <v>338</v>
      </c>
      <c r="C60" s="367"/>
      <c r="D60" s="297">
        <v>367.70000000000016</v>
      </c>
      <c r="E60" s="297">
        <v>217.30000000000089</v>
      </c>
      <c r="F60" s="297">
        <v>747.89999999999975</v>
      </c>
      <c r="G60" s="297">
        <v>486.89999999999935</v>
      </c>
      <c r="H60" s="228">
        <v>48.999999999999993</v>
      </c>
      <c r="I60" s="228">
        <v>27.799999999999891</v>
      </c>
      <c r="J60" s="228">
        <v>83.299999999999145</v>
      </c>
      <c r="K60" s="228">
        <v>165.49999999999969</v>
      </c>
      <c r="L60" s="297">
        <f t="shared" si="0"/>
        <v>132.29999999999913</v>
      </c>
      <c r="M60" s="297">
        <f t="shared" si="1"/>
        <v>193.29999999999959</v>
      </c>
      <c r="N60" s="297">
        <v>-60.400000000000013</v>
      </c>
      <c r="O60" s="297">
        <v>-69.400000000000475</v>
      </c>
      <c r="P60" s="297">
        <v>-29.599999999999866</v>
      </c>
      <c r="Q60" s="297">
        <v>-66.499999999999915</v>
      </c>
      <c r="R60" s="297">
        <v>4.9999999999999991</v>
      </c>
      <c r="S60" s="297">
        <v>7.5000000000000284</v>
      </c>
      <c r="T60" s="297">
        <v>28.899999999999977</v>
      </c>
      <c r="U60" s="297">
        <v>25.100000000000318</v>
      </c>
      <c r="V60" s="297">
        <v>223.30000000000004</v>
      </c>
      <c r="W60" s="297">
        <v>149.89999999999975</v>
      </c>
      <c r="X60" s="297">
        <f t="shared" si="2"/>
        <v>252.20000000000002</v>
      </c>
      <c r="Y60" s="297">
        <f t="shared" si="3"/>
        <v>175.00000000000006</v>
      </c>
      <c r="Z60" s="297">
        <v>-148.40000000000046</v>
      </c>
      <c r="AA60" s="297">
        <v>29.400000000000102</v>
      </c>
      <c r="AB60" s="297">
        <v>1266.6999999999994</v>
      </c>
      <c r="AC60" s="296">
        <v>19.010000000000002</v>
      </c>
      <c r="AD60" s="297">
        <v>973.49999999999966</v>
      </c>
      <c r="AG60" s="241"/>
    </row>
    <row r="61" spans="1:33" ht="15.75" thickBot="1">
      <c r="A61" s="229" t="s">
        <v>287</v>
      </c>
      <c r="B61" s="367" t="s">
        <v>339</v>
      </c>
      <c r="C61" s="367"/>
      <c r="D61" s="295">
        <v>0</v>
      </c>
      <c r="E61" s="295">
        <v>0</v>
      </c>
      <c r="F61" s="295">
        <v>0</v>
      </c>
      <c r="G61" s="295">
        <v>0</v>
      </c>
      <c r="H61" s="226">
        <v>0</v>
      </c>
      <c r="I61" s="226">
        <v>0</v>
      </c>
      <c r="J61" s="226">
        <v>0</v>
      </c>
      <c r="K61" s="226">
        <v>0</v>
      </c>
      <c r="L61" s="295">
        <f t="shared" si="0"/>
        <v>0</v>
      </c>
      <c r="M61" s="295">
        <f t="shared" si="1"/>
        <v>0</v>
      </c>
      <c r="N61" s="297">
        <v>0</v>
      </c>
      <c r="O61" s="297">
        <v>0</v>
      </c>
      <c r="P61" s="295">
        <v>0</v>
      </c>
      <c r="Q61" s="295">
        <v>0</v>
      </c>
      <c r="R61" s="295">
        <v>0</v>
      </c>
      <c r="S61" s="295">
        <v>0</v>
      </c>
      <c r="T61" s="295">
        <v>0</v>
      </c>
      <c r="U61" s="295">
        <v>0</v>
      </c>
      <c r="V61" s="295">
        <v>0</v>
      </c>
      <c r="W61" s="295">
        <v>0</v>
      </c>
      <c r="X61" s="295">
        <f t="shared" si="2"/>
        <v>0</v>
      </c>
      <c r="Y61" s="295">
        <f t="shared" si="3"/>
        <v>0</v>
      </c>
      <c r="Z61" s="297">
        <v>0</v>
      </c>
      <c r="AA61" s="297">
        <v>0</v>
      </c>
      <c r="AB61" s="297">
        <v>0</v>
      </c>
      <c r="AC61" s="296">
        <v>-25.25</v>
      </c>
      <c r="AD61" s="297">
        <v>0</v>
      </c>
      <c r="AG61" s="241"/>
    </row>
    <row r="62" spans="1:33" s="213" customFormat="1" ht="18.75" customHeight="1" thickBot="1">
      <c r="A62" s="229" t="s">
        <v>340</v>
      </c>
      <c r="B62" s="367" t="s">
        <v>341</v>
      </c>
      <c r="C62" s="367"/>
      <c r="D62" s="297">
        <v>367.70000000000022</v>
      </c>
      <c r="E62" s="297">
        <v>217.30000000000084</v>
      </c>
      <c r="F62" s="297">
        <v>747.89999999999975</v>
      </c>
      <c r="G62" s="297">
        <v>486.89999999999935</v>
      </c>
      <c r="H62" s="228">
        <v>48.999999999999993</v>
      </c>
      <c r="I62" s="228">
        <v>27.799999999999898</v>
      </c>
      <c r="J62" s="228">
        <v>83.299999999999173</v>
      </c>
      <c r="K62" s="228">
        <v>165.49999999999969</v>
      </c>
      <c r="L62" s="297">
        <f t="shared" si="0"/>
        <v>132.29999999999916</v>
      </c>
      <c r="M62" s="297">
        <f t="shared" si="1"/>
        <v>193.29999999999959</v>
      </c>
      <c r="N62" s="297">
        <v>-60.400000000000006</v>
      </c>
      <c r="O62" s="297">
        <v>-69.400000000000475</v>
      </c>
      <c r="P62" s="297">
        <v>-29.599999999999866</v>
      </c>
      <c r="Q62" s="297">
        <v>-66.500000000000099</v>
      </c>
      <c r="R62" s="297">
        <v>5.0000000000000213</v>
      </c>
      <c r="S62" s="297">
        <v>7.5000000000000284</v>
      </c>
      <c r="T62" s="297">
        <v>28.899999999999977</v>
      </c>
      <c r="U62" s="297">
        <v>25.10000000000036</v>
      </c>
      <c r="V62" s="297">
        <v>223.30000000000004</v>
      </c>
      <c r="W62" s="297">
        <v>149.89999999999972</v>
      </c>
      <c r="X62" s="297">
        <f t="shared" si="2"/>
        <v>252.20000000000002</v>
      </c>
      <c r="Y62" s="297">
        <f t="shared" si="3"/>
        <v>175.00000000000009</v>
      </c>
      <c r="Z62" s="297">
        <v>-148.50000000000043</v>
      </c>
      <c r="AA62" s="297">
        <v>29.400000000000102</v>
      </c>
      <c r="AB62" s="297">
        <v>1266.5999999999988</v>
      </c>
      <c r="AC62" s="296">
        <v>0</v>
      </c>
      <c r="AD62" s="297">
        <v>973.49999999999932</v>
      </c>
      <c r="AF62" s="230"/>
      <c r="AG62" s="241"/>
    </row>
    <row r="63" spans="1:33" ht="15">
      <c r="A63" s="231"/>
      <c r="B63" s="232">
        <v>1</v>
      </c>
      <c r="C63" s="233" t="s">
        <v>342</v>
      </c>
      <c r="D63" s="298">
        <v>-26.1</v>
      </c>
      <c r="E63" s="298">
        <v>27.6</v>
      </c>
      <c r="F63" s="298">
        <v>-520.4</v>
      </c>
      <c r="G63" s="298">
        <v>348.3</v>
      </c>
      <c r="H63" s="234">
        <v>0</v>
      </c>
      <c r="I63" s="234">
        <v>0</v>
      </c>
      <c r="J63" s="234">
        <v>-11.6</v>
      </c>
      <c r="K63" s="234">
        <v>7.9</v>
      </c>
      <c r="L63" s="298">
        <f t="shared" si="0"/>
        <v>-11.6</v>
      </c>
      <c r="M63" s="298">
        <f t="shared" si="1"/>
        <v>7.9</v>
      </c>
      <c r="N63" s="298">
        <v>0</v>
      </c>
      <c r="O63" s="298">
        <v>0</v>
      </c>
      <c r="P63" s="298">
        <v>-9.8000000000000007</v>
      </c>
      <c r="Q63" s="298">
        <v>6.6</v>
      </c>
      <c r="R63" s="298">
        <v>0</v>
      </c>
      <c r="S63" s="298">
        <v>0.3</v>
      </c>
      <c r="T63" s="298">
        <v>0</v>
      </c>
      <c r="U63" s="298">
        <v>0</v>
      </c>
      <c r="V63" s="298">
        <v>0</v>
      </c>
      <c r="W63" s="298">
        <v>0</v>
      </c>
      <c r="X63" s="298">
        <f t="shared" si="2"/>
        <v>0</v>
      </c>
      <c r="Y63" s="298">
        <f t="shared" si="3"/>
        <v>0</v>
      </c>
      <c r="Z63" s="298">
        <v>-21.5</v>
      </c>
      <c r="AA63" s="298">
        <v>19.400000000000002</v>
      </c>
      <c r="AB63" s="298">
        <v>-589.4</v>
      </c>
      <c r="AC63" s="303">
        <v>-132.26000000000005</v>
      </c>
      <c r="AD63" s="298">
        <v>410.1</v>
      </c>
      <c r="AG63" s="241"/>
    </row>
    <row r="64" spans="1:33" ht="15.75" thickBot="1">
      <c r="A64" s="235"/>
      <c r="B64" s="236">
        <v>2</v>
      </c>
      <c r="C64" s="237" t="s">
        <v>343</v>
      </c>
      <c r="D64" s="299">
        <v>341.59999999999997</v>
      </c>
      <c r="E64" s="299">
        <v>189.7</v>
      </c>
      <c r="F64" s="299">
        <v>227.5</v>
      </c>
      <c r="G64" s="299">
        <v>138.6</v>
      </c>
      <c r="H64" s="238">
        <v>49</v>
      </c>
      <c r="I64" s="238">
        <v>27.9</v>
      </c>
      <c r="J64" s="238">
        <v>71.7</v>
      </c>
      <c r="K64" s="238">
        <v>157.30000000000001</v>
      </c>
      <c r="L64" s="299">
        <f t="shared" si="0"/>
        <v>120.7</v>
      </c>
      <c r="M64" s="299">
        <f t="shared" si="1"/>
        <v>185.20000000000002</v>
      </c>
      <c r="N64" s="299">
        <v>-60.4</v>
      </c>
      <c r="O64" s="299">
        <v>-69.3</v>
      </c>
      <c r="P64" s="299">
        <v>-39.4</v>
      </c>
      <c r="Q64" s="299">
        <v>-73.2</v>
      </c>
      <c r="R64" s="299">
        <v>5</v>
      </c>
      <c r="S64" s="299">
        <v>7.3</v>
      </c>
      <c r="T64" s="299">
        <v>28.9</v>
      </c>
      <c r="U64" s="299">
        <v>25</v>
      </c>
      <c r="V64" s="299">
        <v>223.29999999999998</v>
      </c>
      <c r="W64" s="299">
        <v>149.9</v>
      </c>
      <c r="X64" s="299">
        <f t="shared" si="2"/>
        <v>252.2</v>
      </c>
      <c r="Y64" s="299">
        <f t="shared" si="3"/>
        <v>174.9</v>
      </c>
      <c r="Z64" s="299">
        <v>-170</v>
      </c>
      <c r="AA64" s="299">
        <v>10.4</v>
      </c>
      <c r="AB64" s="299">
        <v>677.19999999999993</v>
      </c>
      <c r="AC64" s="303">
        <v>-24.5</v>
      </c>
      <c r="AD64" s="299">
        <v>563.6</v>
      </c>
      <c r="AG64" s="241"/>
    </row>
    <row r="65" spans="2:30">
      <c r="B65" s="368" t="s">
        <v>181</v>
      </c>
      <c r="C65" s="368"/>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row>
  </sheetData>
  <mergeCells count="37">
    <mergeCell ref="Z4:AA4"/>
    <mergeCell ref="H4:I4"/>
    <mergeCell ref="J4:K4"/>
    <mergeCell ref="T4:U4"/>
    <mergeCell ref="V4:W4"/>
    <mergeCell ref="L4:M4"/>
    <mergeCell ref="N4:O4"/>
    <mergeCell ref="P4:Q4"/>
    <mergeCell ref="R4:S4"/>
    <mergeCell ref="X4:Y4"/>
    <mergeCell ref="AB4:AD4"/>
    <mergeCell ref="B62:C62"/>
    <mergeCell ref="B65:C65"/>
    <mergeCell ref="D4:E4"/>
    <mergeCell ref="F4:G4"/>
    <mergeCell ref="B59:C59"/>
    <mergeCell ref="B60:C60"/>
    <mergeCell ref="B61:C61"/>
    <mergeCell ref="A56:C56"/>
    <mergeCell ref="B57:C57"/>
    <mergeCell ref="B58:C58"/>
    <mergeCell ref="B33:C33"/>
    <mergeCell ref="A40:C40"/>
    <mergeCell ref="B41:C41"/>
    <mergeCell ref="B23:C23"/>
    <mergeCell ref="A31:C31"/>
    <mergeCell ref="A4:C4"/>
    <mergeCell ref="B6:C6"/>
    <mergeCell ref="B9:C9"/>
    <mergeCell ref="A14:C14"/>
    <mergeCell ref="A32:C32"/>
    <mergeCell ref="A18:C18"/>
    <mergeCell ref="B19:C19"/>
    <mergeCell ref="A22:C22"/>
    <mergeCell ref="B15:C15"/>
    <mergeCell ref="B16:C16"/>
    <mergeCell ref="A17:C17"/>
  </mergeCells>
  <phoneticPr fontId="47" type="noConversion"/>
  <printOptions horizontalCentered="1"/>
  <pageMargins left="0.39370078740157483" right="0.43307086614173229" top="0.11811023622047245" bottom="0.23622047244094491" header="0" footer="0"/>
  <pageSetup paperSize="9" scale="25" orientation="portrait" r:id="rId1"/>
  <headerFooter alignWithMargins="0">
    <oddFooter>&amp;R&amp;D
&amp;T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FD36-198D-43D0-B0CF-EFDB83C41BA5}">
  <sheetPr>
    <tabColor theme="2" tint="-0.499984740745262"/>
  </sheetPr>
  <dimension ref="A1:L17"/>
  <sheetViews>
    <sheetView showGridLines="0" zoomScaleNormal="100" workbookViewId="0">
      <selection activeCell="K31" sqref="K31"/>
    </sheetView>
  </sheetViews>
  <sheetFormatPr baseColWidth="10" defaultColWidth="11.42578125" defaultRowHeight="15"/>
  <cols>
    <col min="1" max="1" width="30.85546875" customWidth="1"/>
    <col min="2" max="2" width="1.85546875" customWidth="1"/>
    <col min="3" max="5" width="11.42578125" style="320"/>
    <col min="6" max="6" width="2.7109375" customWidth="1"/>
    <col min="7" max="9" width="11.42578125" style="320"/>
  </cols>
  <sheetData>
    <row r="1" spans="1:12" ht="39" customHeight="1">
      <c r="A1" s="354" t="s">
        <v>404</v>
      </c>
      <c r="B1" s="354"/>
      <c r="C1" s="354"/>
      <c r="D1" s="354"/>
      <c r="E1" s="354"/>
      <c r="F1" s="354"/>
      <c r="G1" s="354"/>
      <c r="H1" s="354"/>
      <c r="I1" s="354"/>
      <c r="J1" s="354"/>
      <c r="K1" s="354"/>
    </row>
    <row r="2" spans="1:12" ht="21.75" customHeight="1">
      <c r="I2" s="320" t="s">
        <v>384</v>
      </c>
    </row>
    <row r="3" spans="1:12">
      <c r="A3" s="369" t="s">
        <v>396</v>
      </c>
      <c r="B3" s="304"/>
      <c r="C3" s="371" t="s">
        <v>397</v>
      </c>
      <c r="D3" s="371"/>
      <c r="E3" s="371"/>
      <c r="F3" s="304"/>
      <c r="G3" s="371" t="s">
        <v>60</v>
      </c>
      <c r="H3" s="371"/>
      <c r="I3" s="371"/>
    </row>
    <row r="4" spans="1:12">
      <c r="A4" s="370"/>
      <c r="B4" s="304"/>
      <c r="C4" s="306">
        <v>2022</v>
      </c>
      <c r="D4" s="306">
        <v>2023</v>
      </c>
      <c r="E4" s="307" t="s">
        <v>61</v>
      </c>
      <c r="F4" s="304"/>
      <c r="G4" s="306">
        <v>2022</v>
      </c>
      <c r="H4" s="306">
        <v>2023</v>
      </c>
      <c r="I4" s="307" t="s">
        <v>61</v>
      </c>
    </row>
    <row r="5" spans="1:12">
      <c r="A5" s="308" t="s">
        <v>0</v>
      </c>
      <c r="B5" s="305"/>
      <c r="C5" s="309">
        <v>6517.4000000000005</v>
      </c>
      <c r="D5" s="309">
        <v>6978.2</v>
      </c>
      <c r="E5" s="310">
        <v>7.0703041090005359E-2</v>
      </c>
      <c r="F5" s="311"/>
      <c r="G5" s="309">
        <v>189.7</v>
      </c>
      <c r="H5" s="309">
        <v>341.59999999999997</v>
      </c>
      <c r="I5" s="310">
        <v>0.80073800738007406</v>
      </c>
    </row>
    <row r="6" spans="1:12">
      <c r="A6" s="308" t="s">
        <v>1</v>
      </c>
      <c r="B6" s="305"/>
      <c r="C6" s="309">
        <v>4234.5999999999995</v>
      </c>
      <c r="D6" s="309">
        <v>4823.7</v>
      </c>
      <c r="E6" s="310">
        <v>0.13911585509847435</v>
      </c>
      <c r="F6" s="311"/>
      <c r="G6" s="309">
        <v>138.6</v>
      </c>
      <c r="H6" s="309">
        <v>227.5</v>
      </c>
      <c r="I6" s="310">
        <v>0.64141414141414144</v>
      </c>
    </row>
    <row r="7" spans="1:12">
      <c r="A7" s="308" t="s">
        <v>398</v>
      </c>
      <c r="B7" s="305"/>
      <c r="C7" s="309">
        <v>4202.7</v>
      </c>
      <c r="D7" s="309">
        <v>4451</v>
      </c>
      <c r="E7" s="310">
        <v>5.9081066933162063E-2</v>
      </c>
      <c r="F7" s="311"/>
      <c r="G7" s="309">
        <v>185.20000000000002</v>
      </c>
      <c r="H7" s="309">
        <v>120.7</v>
      </c>
      <c r="I7" s="310">
        <v>-0.34827213822894176</v>
      </c>
    </row>
    <row r="8" spans="1:12">
      <c r="A8" s="308" t="s">
        <v>2</v>
      </c>
      <c r="B8" s="305"/>
      <c r="C8" s="309">
        <v>2551.6999999999998</v>
      </c>
      <c r="D8" s="309">
        <v>2584.4</v>
      </c>
      <c r="E8" s="310">
        <v>1.2814986087706259E-2</v>
      </c>
      <c r="F8" s="311"/>
      <c r="G8" s="309">
        <v>-69.3</v>
      </c>
      <c r="H8" s="309">
        <v>-60.4</v>
      </c>
      <c r="I8" s="310">
        <v>0.128427128427128</v>
      </c>
      <c r="L8" s="320"/>
    </row>
    <row r="9" spans="1:12">
      <c r="A9" s="308" t="s">
        <v>3</v>
      </c>
      <c r="B9" s="305"/>
      <c r="C9" s="309">
        <v>1139.5999999999999</v>
      </c>
      <c r="D9" s="309">
        <v>1179.1000000000001</v>
      </c>
      <c r="E9" s="310">
        <v>3.4661284661284597E-2</v>
      </c>
      <c r="F9" s="311"/>
      <c r="G9" s="309">
        <v>-73.2</v>
      </c>
      <c r="H9" s="309">
        <v>-39.4</v>
      </c>
      <c r="I9" s="310">
        <v>0.46200000000000002</v>
      </c>
    </row>
    <row r="10" spans="1:12">
      <c r="A10" s="312" t="s">
        <v>399</v>
      </c>
      <c r="B10" s="305"/>
      <c r="C10" s="313">
        <v>18646</v>
      </c>
      <c r="D10" s="313">
        <v>20016.399999999998</v>
      </c>
      <c r="E10" s="314">
        <v>7.3495655904751489E-2</v>
      </c>
      <c r="F10" s="311"/>
      <c r="G10" s="313">
        <v>371</v>
      </c>
      <c r="H10" s="313">
        <v>590</v>
      </c>
      <c r="I10" s="314">
        <v>0.59029649595687372</v>
      </c>
    </row>
    <row r="11" spans="1:12">
      <c r="A11" s="308" t="s">
        <v>289</v>
      </c>
      <c r="B11" s="305"/>
      <c r="C11" s="309">
        <v>6953.2</v>
      </c>
      <c r="D11" s="309">
        <v>8016.7000000000007</v>
      </c>
      <c r="E11" s="310">
        <v>0.15295115917850777</v>
      </c>
      <c r="F11" s="311"/>
      <c r="G11" s="309">
        <v>174.9</v>
      </c>
      <c r="H11" s="309">
        <v>252.2</v>
      </c>
      <c r="I11" s="310">
        <v>0.44196683819325333</v>
      </c>
    </row>
    <row r="12" spans="1:12">
      <c r="A12" s="308" t="s">
        <v>400</v>
      </c>
      <c r="B12" s="305"/>
      <c r="C12" s="309">
        <v>280.89999999999998</v>
      </c>
      <c r="D12" s="309">
        <v>224.2</v>
      </c>
      <c r="E12" s="310">
        <v>-0.20185119259522954</v>
      </c>
      <c r="F12" s="311"/>
      <c r="G12" s="309">
        <v>7.3</v>
      </c>
      <c r="H12" s="309">
        <v>5</v>
      </c>
      <c r="I12" s="310">
        <v>-0.31506849315068497</v>
      </c>
    </row>
    <row r="13" spans="1:12" ht="15.75" thickBot="1">
      <c r="A13" s="308" t="s">
        <v>402</v>
      </c>
      <c r="B13" s="305"/>
      <c r="C13" s="309">
        <v>-3162.8999999999996</v>
      </c>
      <c r="D13" s="309">
        <v>-3476.3</v>
      </c>
      <c r="E13" s="310">
        <v>-9.9000000000000005E-2</v>
      </c>
      <c r="F13" s="311"/>
      <c r="G13" s="315">
        <v>10.4</v>
      </c>
      <c r="H13" s="309">
        <v>-170</v>
      </c>
      <c r="I13" s="310" t="s">
        <v>401</v>
      </c>
    </row>
    <row r="14" spans="1:12" ht="15.75" thickBot="1">
      <c r="A14" s="316" t="s">
        <v>125</v>
      </c>
      <c r="B14" s="305"/>
      <c r="C14" s="317">
        <v>22717.200000000004</v>
      </c>
      <c r="D14" s="317">
        <v>24781</v>
      </c>
      <c r="E14" s="318">
        <v>9.0847463595865596E-2</v>
      </c>
      <c r="F14" s="311"/>
      <c r="G14" s="317">
        <v>563.59999999999991</v>
      </c>
      <c r="H14" s="317">
        <v>677.2</v>
      </c>
      <c r="I14" s="318">
        <v>0.20156139105748783</v>
      </c>
    </row>
    <row r="15" spans="1:12">
      <c r="A15" s="305"/>
      <c r="B15" s="305"/>
      <c r="C15" s="319"/>
      <c r="D15" s="319"/>
      <c r="E15" s="319"/>
      <c r="F15" s="305"/>
      <c r="G15" s="319"/>
      <c r="H15" s="319"/>
      <c r="I15" s="319"/>
    </row>
    <row r="16" spans="1:12">
      <c r="A16" s="305"/>
      <c r="B16" s="305"/>
      <c r="C16" s="319"/>
      <c r="D16" s="319"/>
      <c r="E16" s="319"/>
      <c r="F16" s="305"/>
      <c r="G16" s="319"/>
      <c r="H16" s="319"/>
      <c r="I16" s="319"/>
    </row>
    <row r="17" spans="1:9">
      <c r="A17" s="321" t="s">
        <v>403</v>
      </c>
      <c r="B17" s="305"/>
      <c r="C17" s="319"/>
      <c r="D17" s="319"/>
      <c r="E17" s="319"/>
      <c r="F17" s="305"/>
      <c r="G17" s="319"/>
      <c r="H17" s="319"/>
      <c r="I17" s="319"/>
    </row>
  </sheetData>
  <mergeCells count="5">
    <mergeCell ref="A3:A4"/>
    <mergeCell ref="C3:E3"/>
    <mergeCell ref="G3:I3"/>
    <mergeCell ref="A1:H1"/>
    <mergeCell ref="I1:K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70F7-9238-4AC2-9A5D-D8519DA6016D}">
  <sheetPr>
    <tabColor rgb="FFC00000"/>
    <pageSetUpPr fitToPage="1"/>
  </sheetPr>
  <dimension ref="A1:G57"/>
  <sheetViews>
    <sheetView showGridLines="0" zoomScale="70" zoomScaleNormal="70" workbookViewId="0">
      <selection activeCell="F5" sqref="F5"/>
    </sheetView>
  </sheetViews>
  <sheetFormatPr baseColWidth="10" defaultColWidth="11.42578125" defaultRowHeight="0" customHeight="1" zeroHeight="1"/>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c r="A1" s="29" t="s">
        <v>32</v>
      </c>
      <c r="B1" s="2"/>
      <c r="C1" s="2"/>
      <c r="D1" s="29"/>
      <c r="E1" s="29"/>
      <c r="F1" s="29"/>
      <c r="G1" s="29"/>
    </row>
    <row r="2" spans="1:7" ht="68.45" customHeight="1">
      <c r="A2" s="4"/>
    </row>
    <row r="3" spans="1:7" ht="31.5" customHeight="1" thickBot="1">
      <c r="A3" s="290" t="s">
        <v>385</v>
      </c>
      <c r="B3" s="291"/>
    </row>
    <row r="4" spans="1:7" ht="54" customHeight="1">
      <c r="A4" s="30" t="s">
        <v>361</v>
      </c>
      <c r="B4" s="31" t="s">
        <v>362</v>
      </c>
    </row>
    <row r="5" spans="1:7" ht="54" customHeight="1">
      <c r="A5" s="32" t="s">
        <v>363</v>
      </c>
      <c r="B5" s="33" t="s">
        <v>364</v>
      </c>
    </row>
    <row r="6" spans="1:7" ht="54" customHeight="1">
      <c r="A6" s="32" t="s">
        <v>365</v>
      </c>
      <c r="B6" s="33" t="s">
        <v>366</v>
      </c>
    </row>
    <row r="7" spans="1:7" ht="54" customHeight="1">
      <c r="A7" s="32" t="s">
        <v>34</v>
      </c>
      <c r="B7" s="33" t="s">
        <v>36</v>
      </c>
    </row>
    <row r="8" spans="1:7" ht="45.75" customHeight="1">
      <c r="A8" s="32" t="s">
        <v>35</v>
      </c>
      <c r="B8" s="33" t="s">
        <v>367</v>
      </c>
    </row>
    <row r="9" spans="1:7" ht="48.75" customHeight="1">
      <c r="A9" s="32" t="s">
        <v>37</v>
      </c>
      <c r="B9" s="33" t="s">
        <v>368</v>
      </c>
    </row>
    <row r="10" spans="1:7" ht="54" customHeight="1">
      <c r="A10" s="32" t="s">
        <v>369</v>
      </c>
      <c r="B10" s="33" t="s">
        <v>38</v>
      </c>
    </row>
    <row r="11" spans="1:7" ht="45.75" customHeight="1">
      <c r="A11" s="32" t="s">
        <v>33</v>
      </c>
      <c r="B11" s="33" t="s">
        <v>370</v>
      </c>
    </row>
    <row r="12" spans="1:7" ht="48.75" customHeight="1">
      <c r="A12" s="32" t="s">
        <v>70</v>
      </c>
      <c r="B12" s="33" t="s">
        <v>123</v>
      </c>
    </row>
    <row r="13" spans="1:7" ht="31.5" customHeight="1">
      <c r="A13" s="290" t="s">
        <v>384</v>
      </c>
      <c r="B13" s="291"/>
    </row>
    <row r="14" spans="1:7" ht="56.25">
      <c r="A14" s="32" t="s">
        <v>371</v>
      </c>
      <c r="B14" s="33" t="s">
        <v>372</v>
      </c>
    </row>
    <row r="15" spans="1:7" ht="56.25" customHeight="1">
      <c r="A15" s="32" t="s">
        <v>373</v>
      </c>
      <c r="B15" s="33" t="s">
        <v>374</v>
      </c>
    </row>
    <row r="16" spans="1:7" ht="48.75" customHeight="1">
      <c r="A16" s="32" t="s">
        <v>375</v>
      </c>
      <c r="B16" s="33" t="s">
        <v>376</v>
      </c>
    </row>
    <row r="17" spans="1:2" ht="48.75" customHeight="1">
      <c r="A17" s="32" t="s">
        <v>377</v>
      </c>
      <c r="B17" s="33" t="s">
        <v>378</v>
      </c>
    </row>
    <row r="18" spans="1:2" ht="56.25" customHeight="1">
      <c r="A18" s="32" t="s">
        <v>33</v>
      </c>
      <c r="B18" s="33" t="s">
        <v>379</v>
      </c>
    </row>
    <row r="19" spans="1:2" ht="141" customHeight="1">
      <c r="A19" s="32" t="s">
        <v>380</v>
      </c>
      <c r="B19" s="33" t="s">
        <v>381</v>
      </c>
    </row>
    <row r="20" spans="1:2" ht="15" customHeight="1">
      <c r="A20" s="34"/>
    </row>
    <row r="21" spans="1:2" ht="15" customHeight="1"/>
    <row r="22" spans="1:2" ht="15" customHeight="1"/>
    <row r="23" spans="1:2" ht="15" customHeight="1"/>
    <row r="24" spans="1:2" ht="15" customHeight="1"/>
    <row r="25" spans="1:2" ht="15" customHeight="1"/>
    <row r="26" spans="1:2" ht="15" customHeight="1"/>
    <row r="27" spans="1:2" ht="15" customHeight="1"/>
    <row r="28" spans="1:2" ht="15" customHeight="1"/>
    <row r="29" spans="1:2" ht="15" customHeight="1"/>
    <row r="30" spans="1:2" ht="15" customHeight="1"/>
    <row r="31" spans="1:2" ht="15" customHeight="1"/>
    <row r="32" spans="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4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P14" sqref="P14"/>
    </sheetView>
  </sheetViews>
  <sheetFormatPr baseColWidth="10" defaultColWidth="9.140625" defaultRowHeight="15"/>
  <cols>
    <col min="1" max="1" width="30.140625" customWidth="1"/>
    <col min="2" max="2" width="2.28515625" customWidth="1"/>
    <col min="3" max="3" width="22.85546875" bestFit="1" customWidth="1"/>
    <col min="4" max="4" width="22.7109375" customWidth="1"/>
    <col min="5" max="5" width="2.28515625" customWidth="1"/>
    <col min="6" max="6" width="22.85546875" bestFit="1" customWidth="1"/>
    <col min="7" max="7" width="23.42578125" bestFit="1" customWidth="1"/>
  </cols>
  <sheetData>
    <row r="1" spans="1:7" ht="39" customHeight="1">
      <c r="A1" s="375" t="s">
        <v>140</v>
      </c>
      <c r="B1" s="375"/>
      <c r="C1" s="375"/>
      <c r="D1" s="375"/>
      <c r="E1" s="375"/>
      <c r="F1" s="375"/>
      <c r="G1" s="375"/>
    </row>
    <row r="2" spans="1:7" ht="17.25" customHeight="1"/>
    <row r="3" spans="1:7" ht="30" customHeight="1">
      <c r="A3" s="372" t="s">
        <v>45</v>
      </c>
      <c r="B3" s="102"/>
      <c r="C3" s="374" t="s">
        <v>127</v>
      </c>
      <c r="D3" s="374"/>
      <c r="E3" s="102"/>
      <c r="F3" s="374" t="s">
        <v>128</v>
      </c>
      <c r="G3" s="374"/>
    </row>
    <row r="4" spans="1:7" ht="30" customHeight="1">
      <c r="A4" s="373"/>
      <c r="B4" s="102"/>
      <c r="C4" s="293" t="s">
        <v>149</v>
      </c>
      <c r="D4" s="104" t="s">
        <v>145</v>
      </c>
      <c r="E4" s="102"/>
      <c r="F4" s="293" t="s">
        <v>149</v>
      </c>
      <c r="G4" s="104" t="s">
        <v>153</v>
      </c>
    </row>
    <row r="5" spans="1:7" ht="24.95" customHeight="1">
      <c r="A5" s="100" t="s">
        <v>129</v>
      </c>
      <c r="B5" s="103"/>
      <c r="C5" s="107">
        <v>1.0825346044951807</v>
      </c>
      <c r="D5" s="105">
        <v>-3.2966517816179479E-2</v>
      </c>
      <c r="E5" s="103"/>
      <c r="F5" s="107">
        <v>1.1047400000000005</v>
      </c>
      <c r="G5" s="105">
        <v>-3.3953690461104961E-2</v>
      </c>
    </row>
    <row r="6" spans="1:7" ht="24.95" customHeight="1">
      <c r="A6" s="101" t="s">
        <v>130</v>
      </c>
      <c r="B6" s="103"/>
      <c r="C6" s="108">
        <v>5.3986703871307373</v>
      </c>
      <c r="D6" s="106">
        <v>-2.6367388744128178E-3</v>
      </c>
      <c r="E6" s="103"/>
      <c r="F6" s="108">
        <v>5.3607999999999913</v>
      </c>
      <c r="G6" s="106">
        <v>5.2436203551711733E-2</v>
      </c>
    </row>
    <row r="7" spans="1:7" ht="24.95" customHeight="1">
      <c r="A7" s="101" t="s">
        <v>131</v>
      </c>
      <c r="B7" s="103"/>
      <c r="C7" s="108">
        <v>32.651195441893115</v>
      </c>
      <c r="D7" s="106">
        <v>-0.38814794925903701</v>
      </c>
      <c r="E7" s="103"/>
      <c r="F7" s="108">
        <v>32.651199999999996</v>
      </c>
      <c r="G7" s="106">
        <v>-0.388148061939531</v>
      </c>
    </row>
    <row r="8" spans="1:7" ht="24.95" customHeight="1">
      <c r="A8" s="101" t="s">
        <v>132</v>
      </c>
      <c r="B8" s="103"/>
      <c r="C8" s="108">
        <v>19.050369326790481</v>
      </c>
      <c r="D8" s="106">
        <v>0.11786228412911709</v>
      </c>
      <c r="E8" s="103"/>
      <c r="F8" s="108">
        <v>18.706299999999999</v>
      </c>
      <c r="G8" s="106">
        <v>0.11181794368742051</v>
      </c>
    </row>
    <row r="9" spans="1:7" ht="24.95" customHeight="1">
      <c r="A9" s="101" t="s">
        <v>133</v>
      </c>
      <c r="B9" s="103"/>
      <c r="C9" s="113">
        <v>4618.583584350582</v>
      </c>
      <c r="D9" s="106">
        <v>-3.254424995244478E-2</v>
      </c>
      <c r="E9" s="103"/>
      <c r="F9" s="113">
        <v>4279.7599999999538</v>
      </c>
      <c r="G9" s="106">
        <v>0.20863085780513566</v>
      </c>
    </row>
    <row r="10" spans="1:7" ht="24.95" customHeight="1">
      <c r="A10" s="101" t="s">
        <v>134</v>
      </c>
      <c r="B10" s="103"/>
      <c r="C10" s="108">
        <v>906.99153497936891</v>
      </c>
      <c r="D10" s="106">
        <v>9.2417249896196412E-3</v>
      </c>
      <c r="E10" s="103"/>
      <c r="F10" s="108">
        <v>966.59999999999582</v>
      </c>
      <c r="G10" s="106">
        <v>-5.9331678046761378E-2</v>
      </c>
    </row>
    <row r="11" spans="1:7" ht="24.95" customHeight="1">
      <c r="A11" s="101" t="s">
        <v>135</v>
      </c>
      <c r="B11" s="103"/>
      <c r="C11" s="108">
        <v>4.0375847784766297</v>
      </c>
      <c r="D11" s="106">
        <v>-6.3533844895040468E-3</v>
      </c>
      <c r="E11" s="103"/>
      <c r="F11" s="108">
        <v>4.0837999999999957</v>
      </c>
      <c r="G11" s="106">
        <v>-8.9622410499995333E-3</v>
      </c>
    </row>
    <row r="12" spans="1:7" ht="24.95" customHeight="1">
      <c r="A12" s="101" t="s">
        <v>136</v>
      </c>
      <c r="B12" s="103"/>
      <c r="C12" s="108">
        <v>893.36763865065745</v>
      </c>
      <c r="D12" s="106">
        <v>-0.78843555029702117</v>
      </c>
      <c r="E12" s="103"/>
      <c r="F12" s="108">
        <v>893.36999999999875</v>
      </c>
      <c r="G12" s="106">
        <v>-0.78843592240616955</v>
      </c>
    </row>
    <row r="13" spans="1:7" ht="24.95" customHeight="1">
      <c r="A13" s="101" t="s">
        <v>137</v>
      </c>
      <c r="B13" s="103"/>
      <c r="C13" s="108">
        <v>1.0825346044951807</v>
      </c>
      <c r="D13" s="106">
        <v>-3.1057509403275989E-2</v>
      </c>
      <c r="E13" s="103"/>
      <c r="F13" s="108">
        <v>1.1047400000000005</v>
      </c>
      <c r="G13" s="106">
        <v>-3.3953690461104961E-2</v>
      </c>
    </row>
    <row r="14" spans="1:7" ht="24.95" customHeight="1">
      <c r="A14" s="101" t="s">
        <v>138</v>
      </c>
      <c r="B14" s="103"/>
      <c r="C14" s="108">
        <v>60.664032504659623</v>
      </c>
      <c r="D14" s="106">
        <v>-5.0369774886638061E-2</v>
      </c>
      <c r="E14" s="103"/>
      <c r="F14" s="108">
        <v>64.126999999999811</v>
      </c>
      <c r="G14" s="106">
        <v>-6.4278696960717363E-2</v>
      </c>
    </row>
    <row r="15" spans="1:7" ht="24.95" customHeight="1">
      <c r="A15" s="101" t="s">
        <v>139</v>
      </c>
      <c r="B15" s="103"/>
      <c r="C15" s="108">
        <v>26.65673269854079</v>
      </c>
      <c r="D15" s="106">
        <v>-3.5509719375129943E-2</v>
      </c>
      <c r="E15" s="103"/>
      <c r="F15" s="108">
        <v>27.257000000000023</v>
      </c>
      <c r="G15" s="106">
        <v>-3.6064130315147845E-2</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D81E05"/>
    <pageSetUpPr fitToPage="1"/>
  </sheetPr>
  <dimension ref="A1:K52"/>
  <sheetViews>
    <sheetView zoomScale="70" zoomScaleNormal="70" workbookViewId="0">
      <selection activeCell="H6" sqref="H6"/>
    </sheetView>
  </sheetViews>
  <sheetFormatPr baseColWidth="10" defaultColWidth="11.42578125" defaultRowHeight="0" customHeight="1" zeroHeight="1"/>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c r="A1" s="29" t="s">
        <v>39</v>
      </c>
      <c r="B1" s="2"/>
      <c r="C1" s="2"/>
      <c r="D1" s="29"/>
      <c r="E1" s="29"/>
      <c r="F1" s="29"/>
      <c r="G1" s="29"/>
      <c r="H1" s="29"/>
      <c r="I1" s="29"/>
      <c r="J1" s="29"/>
      <c r="K1" s="29"/>
    </row>
    <row r="2" spans="1:11" ht="68.45" customHeight="1" thickBot="1">
      <c r="A2" s="4"/>
    </row>
    <row r="3" spans="1:11" ht="54" customHeight="1">
      <c r="A3" s="35" t="s">
        <v>40</v>
      </c>
      <c r="B3" s="36"/>
    </row>
    <row r="4" spans="1:11" ht="243.75" customHeight="1" thickBot="1">
      <c r="A4" s="376" t="s">
        <v>360</v>
      </c>
      <c r="B4" s="377"/>
    </row>
    <row r="5" spans="1:11" ht="54" customHeight="1">
      <c r="A5" s="378" t="s">
        <v>41</v>
      </c>
      <c r="B5" s="378"/>
    </row>
    <row r="6" spans="1:11" ht="125.25" customHeight="1">
      <c r="A6" s="376" t="s">
        <v>124</v>
      </c>
      <c r="B6" s="376"/>
    </row>
    <row r="7" spans="1:11" ht="15"/>
    <row r="8" spans="1:11" ht="15.75" customHeight="1"/>
    <row r="9" spans="1:11" ht="15"/>
    <row r="10" spans="1:11" ht="15"/>
    <row r="11" spans="1:11" ht="15"/>
    <row r="12" spans="1:11" ht="15"/>
    <row r="13" spans="1:11" ht="15"/>
    <row r="14" spans="1:11" ht="15"/>
    <row r="15" spans="1:11" ht="15" customHeight="1">
      <c r="A15" s="34"/>
    </row>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sheetData>
  <mergeCells count="3">
    <mergeCell ref="A4:B4"/>
    <mergeCell ref="A5:B5"/>
    <mergeCell ref="A6:B6"/>
  </mergeCells>
  <pageMargins left="0.75" right="0.75" top="1" bottom="1" header="0" footer="0"/>
  <pageSetup paperSize="9" scale="4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AQ53"/>
  <sheetViews>
    <sheetView showGridLines="0" zoomScale="70" zoomScaleNormal="70" workbookViewId="0">
      <selection activeCell="Z12" sqref="Z12"/>
    </sheetView>
  </sheetViews>
  <sheetFormatPr baseColWidth="10" defaultColWidth="11.42578125" defaultRowHeight="15" customHeight="1" zeroHeight="1"/>
  <cols>
    <col min="1" max="1" width="57.140625" style="1" customWidth="1"/>
    <col min="2" max="2" width="15.7109375" style="1" customWidth="1"/>
    <col min="3" max="11" width="12.28515625" style="1" customWidth="1"/>
    <col min="12" max="13" width="12.28515625" style="1" hidden="1" customWidth="1"/>
    <col min="14" max="15" width="12.28515625" style="1" customWidth="1"/>
    <col min="16" max="17" width="12.28515625" style="1" hidden="1" customWidth="1"/>
    <col min="18" max="23" width="12.28515625" style="1" customWidth="1"/>
    <col min="24" max="24" width="14.7109375" style="1" customWidth="1"/>
    <col min="25" max="25" width="9.5703125" style="1" customWidth="1"/>
    <col min="26" max="16384" width="11.42578125" style="1"/>
  </cols>
  <sheetData>
    <row r="1" spans="1:24" ht="50.1" customHeight="1">
      <c r="A1" s="29" t="s">
        <v>148</v>
      </c>
      <c r="B1" s="2"/>
      <c r="C1" s="2"/>
      <c r="D1" s="29"/>
      <c r="E1" s="29"/>
      <c r="F1" s="29"/>
      <c r="G1" s="29"/>
      <c r="H1" s="29"/>
      <c r="I1" s="29"/>
      <c r="J1" s="29"/>
      <c r="K1" s="29"/>
      <c r="L1" s="29"/>
      <c r="M1" s="29"/>
      <c r="N1" s="29"/>
      <c r="O1" s="29"/>
      <c r="P1" s="29"/>
      <c r="Q1" s="29"/>
      <c r="R1" s="29"/>
      <c r="S1" s="29"/>
      <c r="T1" s="29"/>
      <c r="U1" s="29"/>
      <c r="V1" s="29"/>
      <c r="W1" s="29"/>
      <c r="X1" s="29"/>
    </row>
    <row r="2" spans="1:24" ht="68.45" customHeight="1">
      <c r="A2" s="4"/>
      <c r="V2" s="325" t="s">
        <v>383</v>
      </c>
      <c r="W2" s="325"/>
    </row>
    <row r="3" spans="1:24" ht="27.95" customHeight="1">
      <c r="A3" s="4"/>
      <c r="B3" s="323" t="s">
        <v>0</v>
      </c>
      <c r="C3" s="324"/>
      <c r="D3" s="323" t="s">
        <v>1</v>
      </c>
      <c r="E3" s="324" t="e">
        <v>#N/A</v>
      </c>
      <c r="F3" s="323" t="s">
        <v>2</v>
      </c>
      <c r="G3" s="324" t="e">
        <v>#N/A</v>
      </c>
      <c r="H3" s="323" t="s">
        <v>3</v>
      </c>
      <c r="I3" s="324"/>
      <c r="J3" s="323" t="s">
        <v>73</v>
      </c>
      <c r="K3" s="324" t="e">
        <v>#N/A</v>
      </c>
      <c r="L3" s="323" t="s">
        <v>31</v>
      </c>
      <c r="M3" s="324"/>
      <c r="N3" s="323" t="s">
        <v>4</v>
      </c>
      <c r="O3" s="324"/>
      <c r="P3" s="323" t="s">
        <v>74</v>
      </c>
      <c r="Q3" s="324"/>
      <c r="R3" s="323" t="s">
        <v>150</v>
      </c>
      <c r="S3" s="324"/>
      <c r="T3" s="323" t="s">
        <v>5</v>
      </c>
      <c r="U3" s="324" t="e">
        <v>#N/A</v>
      </c>
      <c r="V3" s="323" t="s">
        <v>6</v>
      </c>
      <c r="W3" s="324"/>
    </row>
    <row r="4" spans="1:24" s="7" customFormat="1" ht="36" customHeight="1">
      <c r="A4" s="5"/>
      <c r="B4" s="6" t="s">
        <v>7</v>
      </c>
      <c r="C4" s="6" t="s">
        <v>149</v>
      </c>
      <c r="D4" s="6" t="s">
        <v>7</v>
      </c>
      <c r="E4" s="6" t="s">
        <v>149</v>
      </c>
      <c r="F4" s="6" t="s">
        <v>7</v>
      </c>
      <c r="G4" s="6" t="s">
        <v>149</v>
      </c>
      <c r="H4" s="6" t="s">
        <v>7</v>
      </c>
      <c r="I4" s="6" t="s">
        <v>149</v>
      </c>
      <c r="J4" s="6" t="s">
        <v>7</v>
      </c>
      <c r="K4" s="6" t="s">
        <v>149</v>
      </c>
      <c r="L4" s="6" t="s">
        <v>144</v>
      </c>
      <c r="M4" s="6" t="s">
        <v>143</v>
      </c>
      <c r="N4" s="6" t="s">
        <v>7</v>
      </c>
      <c r="O4" s="6" t="s">
        <v>149</v>
      </c>
      <c r="P4" s="6" t="s">
        <v>143</v>
      </c>
      <c r="Q4" s="6" t="s">
        <v>144</v>
      </c>
      <c r="R4" s="6" t="s">
        <v>7</v>
      </c>
      <c r="S4" s="6" t="s">
        <v>149</v>
      </c>
      <c r="T4" s="6" t="s">
        <v>7</v>
      </c>
      <c r="U4" s="6" t="s">
        <v>149</v>
      </c>
      <c r="V4" s="6" t="s">
        <v>7</v>
      </c>
      <c r="W4" s="6" t="s">
        <v>149</v>
      </c>
    </row>
    <row r="5" spans="1:24" ht="18" customHeight="1">
      <c r="A5" s="8" t="s">
        <v>8</v>
      </c>
      <c r="B5" s="81">
        <v>5710.0761537600001</v>
      </c>
      <c r="C5" s="81">
        <v>6153.7777996899995</v>
      </c>
      <c r="D5" s="81">
        <v>3346.5487365927502</v>
      </c>
      <c r="E5" s="81">
        <v>3557.6191715248897</v>
      </c>
      <c r="F5" s="81">
        <v>2588.5231890701498</v>
      </c>
      <c r="G5" s="81">
        <v>2680.8341429633401</v>
      </c>
      <c r="H5" s="81">
        <v>1057.8718363609401</v>
      </c>
      <c r="I5" s="81">
        <v>1129.41203576773</v>
      </c>
      <c r="J5" s="81">
        <v>3298.8539394609797</v>
      </c>
      <c r="K5" s="81">
        <v>3698.64150615062</v>
      </c>
      <c r="L5" s="81"/>
      <c r="M5" s="81"/>
      <c r="N5" s="81">
        <v>6528.7872652599299</v>
      </c>
      <c r="O5" s="81">
        <v>7293.3371369768101</v>
      </c>
      <c r="P5" s="81"/>
      <c r="Q5" s="81"/>
      <c r="R5" s="81">
        <v>213.70017365999999</v>
      </c>
      <c r="S5" s="81">
        <v>213.68314547</v>
      </c>
      <c r="T5" s="81">
        <v>-3402.5492744799517</v>
      </c>
      <c r="U5" s="81">
        <v>-3766.1604525399916</v>
      </c>
      <c r="V5" s="81">
        <v>19341.812019684799</v>
      </c>
      <c r="W5" s="81">
        <v>20961.144486003399</v>
      </c>
      <c r="X5" s="37"/>
    </row>
    <row r="6" spans="1:24" ht="18" customHeight="1">
      <c r="A6" s="9" t="s">
        <v>9</v>
      </c>
      <c r="B6" s="81">
        <v>4669.5728299800003</v>
      </c>
      <c r="C6" s="81">
        <v>4897.1857370800008</v>
      </c>
      <c r="D6" s="81">
        <v>2009.6874062041802</v>
      </c>
      <c r="E6" s="81">
        <v>2349.2557705010504</v>
      </c>
      <c r="F6" s="81">
        <v>1733.2656486353999</v>
      </c>
      <c r="G6" s="81">
        <v>1753.0256070335602</v>
      </c>
      <c r="H6" s="81">
        <v>730.86509192937103</v>
      </c>
      <c r="I6" s="81">
        <v>797.63331612402999</v>
      </c>
      <c r="J6" s="81">
        <v>1796.94379005831</v>
      </c>
      <c r="K6" s="81">
        <v>1887.03985879743</v>
      </c>
      <c r="L6" s="81"/>
      <c r="M6" s="81"/>
      <c r="N6" s="81">
        <v>3369.40317178238</v>
      </c>
      <c r="O6" s="81">
        <v>3820.5497636627497</v>
      </c>
      <c r="P6" s="81"/>
      <c r="Q6" s="81"/>
      <c r="R6" s="81">
        <v>259.47958165</v>
      </c>
      <c r="S6" s="81">
        <v>202.26244764</v>
      </c>
      <c r="T6" s="81">
        <v>5.6388671509921551E-11</v>
      </c>
      <c r="U6" s="81">
        <v>-2.262368070660159E-11</v>
      </c>
      <c r="V6" s="81">
        <v>14569.217520239699</v>
      </c>
      <c r="W6" s="81">
        <v>15706.952500838799</v>
      </c>
      <c r="X6" s="37"/>
    </row>
    <row r="7" spans="1:24" ht="21.75" customHeight="1">
      <c r="A7" s="9" t="s">
        <v>10</v>
      </c>
      <c r="B7" s="81">
        <v>-3474.6628381999999</v>
      </c>
      <c r="C7" s="81">
        <v>-3780.1050456799999</v>
      </c>
      <c r="D7" s="81">
        <v>-1049.8182409672704</v>
      </c>
      <c r="E7" s="81">
        <v>-988.98974598609288</v>
      </c>
      <c r="F7" s="81">
        <v>-1364.22288056718</v>
      </c>
      <c r="G7" s="81">
        <v>-1340.0094131455601</v>
      </c>
      <c r="H7" s="81">
        <v>-612.37405432135472</v>
      </c>
      <c r="I7" s="81">
        <v>-715.36469109355733</v>
      </c>
      <c r="J7" s="81">
        <v>-1281.2786316755282</v>
      </c>
      <c r="K7" s="81">
        <v>-1367.9322133658131</v>
      </c>
      <c r="L7" s="81"/>
      <c r="M7" s="81"/>
      <c r="N7" s="81">
        <v>-2369.8998117733499</v>
      </c>
      <c r="O7" s="81">
        <v>-2622.9171135758502</v>
      </c>
      <c r="P7" s="81"/>
      <c r="Q7" s="81"/>
      <c r="R7" s="81">
        <v>-139.54739577999999</v>
      </c>
      <c r="S7" s="81">
        <v>-119.47040405</v>
      </c>
      <c r="T7" s="81">
        <v>2.3273578121361425</v>
      </c>
      <c r="U7" s="81">
        <v>2.3952454740178126</v>
      </c>
      <c r="V7" s="81">
        <v>-10289.476495472547</v>
      </c>
      <c r="W7" s="81">
        <v>-10932.393381422857</v>
      </c>
      <c r="X7" s="37"/>
    </row>
    <row r="8" spans="1:24" ht="18" customHeight="1">
      <c r="A8" s="9" t="s">
        <v>11</v>
      </c>
      <c r="B8" s="81">
        <v>-1018.30540146</v>
      </c>
      <c r="C8" s="81">
        <v>-1067.62736509</v>
      </c>
      <c r="D8" s="81">
        <v>-697.57185505283803</v>
      </c>
      <c r="E8" s="81">
        <v>-858.33502185561804</v>
      </c>
      <c r="F8" s="81">
        <v>-528.80703144050005</v>
      </c>
      <c r="G8" s="81">
        <v>-521.01957853582303</v>
      </c>
      <c r="H8" s="81">
        <v>-206.05968220986699</v>
      </c>
      <c r="I8" s="81">
        <v>-211.92886841721997</v>
      </c>
      <c r="J8" s="81">
        <v>-510.98529975549599</v>
      </c>
      <c r="K8" s="81">
        <v>-528.21838932003607</v>
      </c>
      <c r="L8" s="81"/>
      <c r="M8" s="81"/>
      <c r="N8" s="81">
        <v>-882.23417277659394</v>
      </c>
      <c r="O8" s="81">
        <v>-1021.89950152912</v>
      </c>
      <c r="P8" s="81"/>
      <c r="Q8" s="81"/>
      <c r="R8" s="81">
        <v>-105.42040670999999</v>
      </c>
      <c r="S8" s="81">
        <v>-72.762645109999994</v>
      </c>
      <c r="T8" s="81">
        <v>8.0023613095954005</v>
      </c>
      <c r="U8" s="81">
        <v>9.7756863183171845</v>
      </c>
      <c r="V8" s="81">
        <v>-3941.3814880956998</v>
      </c>
      <c r="W8" s="81">
        <v>-4272.0156835395001</v>
      </c>
      <c r="X8" s="37"/>
    </row>
    <row r="9" spans="1:24" ht="18" customHeight="1">
      <c r="A9" s="9" t="s">
        <v>12</v>
      </c>
      <c r="B9" s="81">
        <v>-29.4033905</v>
      </c>
      <c r="C9" s="81">
        <v>-43.092484649999996</v>
      </c>
      <c r="D9" s="81">
        <v>1.2230696061090709</v>
      </c>
      <c r="E9" s="81">
        <v>-4.5847176960799596E-2</v>
      </c>
      <c r="F9" s="81">
        <v>16.885940815480001</v>
      </c>
      <c r="G9" s="81">
        <v>14.0595967434201</v>
      </c>
      <c r="H9" s="81">
        <v>-1.5715587245161295</v>
      </c>
      <c r="I9" s="81">
        <v>-1.45489725920616</v>
      </c>
      <c r="J9" s="81">
        <v>-19.107920130434191</v>
      </c>
      <c r="K9" s="81">
        <v>-24.257459594784411</v>
      </c>
      <c r="L9" s="81"/>
      <c r="M9" s="81"/>
      <c r="N9" s="81">
        <v>-11.02776852347378</v>
      </c>
      <c r="O9" s="81">
        <v>-9.1380397701549612</v>
      </c>
      <c r="P9" s="81"/>
      <c r="Q9" s="81"/>
      <c r="R9" s="81">
        <v>-7.0399999999999903</v>
      </c>
      <c r="S9" s="81">
        <v>-5.8090868100000002</v>
      </c>
      <c r="T9" s="81">
        <v>3.4572142942622008E-2</v>
      </c>
      <c r="U9" s="81">
        <v>6.03994741735292E-2</v>
      </c>
      <c r="V9" s="81">
        <v>-50.007055313892394</v>
      </c>
      <c r="W9" s="81">
        <v>-69.677819043512699</v>
      </c>
      <c r="X9" s="37"/>
    </row>
    <row r="10" spans="1:24" s="12" customFormat="1" ht="18" customHeight="1">
      <c r="A10" s="10" t="s">
        <v>13</v>
      </c>
      <c r="B10" s="82">
        <v>147.2011998200004</v>
      </c>
      <c r="C10" s="82">
        <v>6.3608416600008795</v>
      </c>
      <c r="D10" s="82">
        <v>263.52037979018081</v>
      </c>
      <c r="E10" s="82">
        <v>501.88515548237865</v>
      </c>
      <c r="F10" s="82">
        <v>-142.87832255680019</v>
      </c>
      <c r="G10" s="82">
        <v>-93.943787904402839</v>
      </c>
      <c r="H10" s="82">
        <v>-89.140203326366802</v>
      </c>
      <c r="I10" s="82">
        <v>-131.11514064595346</v>
      </c>
      <c r="J10" s="82">
        <v>-14.428061503148395</v>
      </c>
      <c r="K10" s="82">
        <v>-33.368203483203573</v>
      </c>
      <c r="L10" s="82"/>
      <c r="M10" s="82"/>
      <c r="N10" s="82">
        <v>106.24141870896236</v>
      </c>
      <c r="O10" s="82">
        <v>166.59510878762453</v>
      </c>
      <c r="P10" s="82"/>
      <c r="Q10" s="82"/>
      <c r="R10" s="82">
        <v>7.4717791600000272</v>
      </c>
      <c r="S10" s="82">
        <v>4.2203116700000116</v>
      </c>
      <c r="T10" s="82">
        <v>10.364291264731973</v>
      </c>
      <c r="U10" s="82">
        <v>12.231331266485444</v>
      </c>
      <c r="V10" s="82">
        <v>288.35248135756018</v>
      </c>
      <c r="W10" s="82">
        <v>432.86561683292962</v>
      </c>
      <c r="X10" s="37"/>
    </row>
    <row r="11" spans="1:24" ht="18" customHeight="1">
      <c r="A11" s="9" t="s">
        <v>14</v>
      </c>
      <c r="B11" s="81">
        <v>117.40075709416999</v>
      </c>
      <c r="C11" s="81">
        <v>177.91861996351199</v>
      </c>
      <c r="D11" s="81">
        <v>80.798550793203603</v>
      </c>
      <c r="E11" s="81">
        <v>92.259748515149894</v>
      </c>
      <c r="F11" s="81">
        <v>126.22600837106368</v>
      </c>
      <c r="G11" s="81">
        <v>95.205958760920396</v>
      </c>
      <c r="H11" s="81">
        <v>69.310517539565396</v>
      </c>
      <c r="I11" s="81">
        <v>97.092749228147909</v>
      </c>
      <c r="J11" s="81">
        <v>138.67435672829481</v>
      </c>
      <c r="K11" s="81">
        <v>167.24411929128843</v>
      </c>
      <c r="L11" s="81"/>
      <c r="M11" s="81"/>
      <c r="N11" s="81">
        <v>79.500646171479957</v>
      </c>
      <c r="O11" s="81">
        <v>128.18317717950001</v>
      </c>
      <c r="P11" s="81"/>
      <c r="Q11" s="81"/>
      <c r="R11" s="81">
        <v>-0.64815990000000012</v>
      </c>
      <c r="S11" s="81">
        <v>0.25092466000000013</v>
      </c>
      <c r="T11" s="81">
        <v>-3.5760639066855293</v>
      </c>
      <c r="U11" s="81">
        <v>-65.970604406726309</v>
      </c>
      <c r="V11" s="81">
        <v>607.68661289109195</v>
      </c>
      <c r="W11" s="81">
        <v>692.18469319179235</v>
      </c>
      <c r="X11" s="37"/>
    </row>
    <row r="12" spans="1:24" ht="18" customHeight="1">
      <c r="A12" s="13" t="s">
        <v>15</v>
      </c>
      <c r="B12" s="81">
        <v>-71.446633110488506</v>
      </c>
      <c r="C12" s="81">
        <v>-26.7256805974339</v>
      </c>
      <c r="D12" s="81">
        <v>6.0359159249999995E-2</v>
      </c>
      <c r="E12" s="81">
        <v>-3.1164729078675899</v>
      </c>
      <c r="F12" s="81">
        <v>-0.68013745887999899</v>
      </c>
      <c r="G12" s="81">
        <v>1.6470605120576902</v>
      </c>
      <c r="H12" s="81">
        <v>-0.56453674070821991</v>
      </c>
      <c r="I12" s="81">
        <v>-2.1706043052582675</v>
      </c>
      <c r="J12" s="81">
        <v>2.4897576472989839E-2</v>
      </c>
      <c r="K12" s="81">
        <v>1.70911869139283</v>
      </c>
      <c r="L12" s="81"/>
      <c r="M12" s="81"/>
      <c r="N12" s="81">
        <v>0</v>
      </c>
      <c r="O12" s="81">
        <v>7.7999999999999999E-4</v>
      </c>
      <c r="P12" s="81"/>
      <c r="Q12" s="81"/>
      <c r="R12" s="81">
        <v>0</v>
      </c>
      <c r="S12" s="81">
        <v>0</v>
      </c>
      <c r="T12" s="81">
        <v>-9.4909320000165498E-2</v>
      </c>
      <c r="U12" s="81">
        <v>-0.10979999999986401</v>
      </c>
      <c r="V12" s="81">
        <v>-72.7009598943539</v>
      </c>
      <c r="W12" s="81">
        <v>-28.765598607109101</v>
      </c>
      <c r="X12" s="37"/>
    </row>
    <row r="13" spans="1:24" ht="18" customHeight="1">
      <c r="A13" s="14" t="s">
        <v>16</v>
      </c>
      <c r="B13" s="83">
        <v>193.15532380368188</v>
      </c>
      <c r="C13" s="83">
        <v>157.55378102607898</v>
      </c>
      <c r="D13" s="83">
        <v>344.37928974263446</v>
      </c>
      <c r="E13" s="83">
        <v>591.02843108966101</v>
      </c>
      <c r="F13" s="83">
        <v>-17.332451644616498</v>
      </c>
      <c r="G13" s="83">
        <v>2.9092313685752469</v>
      </c>
      <c r="H13" s="83">
        <v>-20.394222527509626</v>
      </c>
      <c r="I13" s="83">
        <v>-36.192995723063817</v>
      </c>
      <c r="J13" s="83">
        <v>124.27119280161941</v>
      </c>
      <c r="K13" s="83">
        <v>135.5850344994777</v>
      </c>
      <c r="L13" s="83"/>
      <c r="M13" s="83"/>
      <c r="N13" s="83">
        <v>185.74206488044231</v>
      </c>
      <c r="O13" s="83">
        <v>294.77906596712455</v>
      </c>
      <c r="P13" s="83"/>
      <c r="Q13" s="83"/>
      <c r="R13" s="83">
        <v>6.8236192600000267</v>
      </c>
      <c r="S13" s="83">
        <v>4.4712363300000115</v>
      </c>
      <c r="T13" s="83">
        <v>6.6933180380463453</v>
      </c>
      <c r="U13" s="83">
        <v>-53.849073140240733</v>
      </c>
      <c r="V13" s="83">
        <v>823.33813435429829</v>
      </c>
      <c r="W13" s="83">
        <v>1096.2847114176129</v>
      </c>
      <c r="X13" s="37"/>
    </row>
    <row r="14" spans="1:24" ht="18" customHeight="1">
      <c r="A14" s="15" t="s">
        <v>8</v>
      </c>
      <c r="B14" s="81">
        <v>1915.5147636299998</v>
      </c>
      <c r="C14" s="81">
        <v>2678.8414619099999</v>
      </c>
      <c r="D14" s="81">
        <v>1505.0006013459501</v>
      </c>
      <c r="E14" s="81">
        <v>1578.40253228144</v>
      </c>
      <c r="F14" s="81">
        <v>1.0253192458495299</v>
      </c>
      <c r="G14" s="81">
        <v>1.31271072915279</v>
      </c>
      <c r="H14" s="81">
        <v>259.37115504918597</v>
      </c>
      <c r="I14" s="81">
        <v>161.50955151293999</v>
      </c>
      <c r="J14" s="81">
        <v>825.04807311137597</v>
      </c>
      <c r="K14" s="81">
        <v>973.42764095807706</v>
      </c>
      <c r="L14" s="81"/>
      <c r="M14" s="81"/>
      <c r="N14" s="81">
        <v>692.54789671861795</v>
      </c>
      <c r="O14" s="81">
        <v>562.60937629345392</v>
      </c>
      <c r="P14" s="81"/>
      <c r="Q14" s="81"/>
      <c r="R14" s="81">
        <v>0</v>
      </c>
      <c r="S14" s="81">
        <v>0</v>
      </c>
      <c r="T14" s="81">
        <v>6.8212102632969618E-13</v>
      </c>
      <c r="U14" s="81">
        <v>5.7980287238024175E-12</v>
      </c>
      <c r="V14" s="81">
        <v>5198.50780910098</v>
      </c>
      <c r="W14" s="81">
        <v>5956.1032736850693</v>
      </c>
      <c r="X14" s="37"/>
    </row>
    <row r="15" spans="1:24" ht="18" customHeight="1">
      <c r="A15" s="9" t="s">
        <v>9</v>
      </c>
      <c r="B15" s="81">
        <v>1883.2404140000001</v>
      </c>
      <c r="C15" s="81">
        <v>2654.6018943500003</v>
      </c>
      <c r="D15" s="81">
        <v>1292.51173239177</v>
      </c>
      <c r="E15" s="81">
        <v>1384.3863718399998</v>
      </c>
      <c r="F15" s="81">
        <v>2.2581874332298297</v>
      </c>
      <c r="G15" s="81">
        <v>1.67112503608475</v>
      </c>
      <c r="H15" s="81">
        <v>253.290060436587</v>
      </c>
      <c r="I15" s="81">
        <v>154.049463900989</v>
      </c>
      <c r="J15" s="81">
        <v>681.81132411818908</v>
      </c>
      <c r="K15" s="81">
        <v>808.08637177244793</v>
      </c>
      <c r="L15" s="81"/>
      <c r="M15" s="81"/>
      <c r="N15" s="81">
        <v>529.25113235450999</v>
      </c>
      <c r="O15" s="81">
        <v>948.23376681655202</v>
      </c>
      <c r="P15" s="81"/>
      <c r="Q15" s="81"/>
      <c r="R15" s="81">
        <v>0</v>
      </c>
      <c r="S15" s="81">
        <v>0</v>
      </c>
      <c r="T15" s="81">
        <v>4.3200998334214091E-12</v>
      </c>
      <c r="U15" s="81">
        <v>5.9117155615240335E-12</v>
      </c>
      <c r="V15" s="81">
        <v>4642.3628507342901</v>
      </c>
      <c r="W15" s="81">
        <v>5951.0289937160796</v>
      </c>
      <c r="X15" s="37"/>
    </row>
    <row r="16" spans="1:24" ht="18" customHeight="1">
      <c r="A16" s="9" t="s">
        <v>10</v>
      </c>
      <c r="B16" s="81">
        <v>-1614.8650576100001</v>
      </c>
      <c r="C16" s="81">
        <v>-2934.8815565799996</v>
      </c>
      <c r="D16" s="81">
        <v>-509.77096905560887</v>
      </c>
      <c r="E16" s="81">
        <v>-543.84461009087818</v>
      </c>
      <c r="F16" s="81">
        <v>-1.156460996634147</v>
      </c>
      <c r="G16" s="81">
        <v>-1.234697593176608</v>
      </c>
      <c r="H16" s="81">
        <v>67.141872651400021</v>
      </c>
      <c r="I16" s="81">
        <v>-300.49460001199793</v>
      </c>
      <c r="J16" s="81">
        <v>-447.8305469477578</v>
      </c>
      <c r="K16" s="81">
        <v>-558.42406040512958</v>
      </c>
      <c r="L16" s="81"/>
      <c r="M16" s="81"/>
      <c r="N16" s="81">
        <v>-451.70378013281834</v>
      </c>
      <c r="O16" s="81">
        <v>-850.28006616146092</v>
      </c>
      <c r="P16" s="81"/>
      <c r="Q16" s="81"/>
      <c r="R16" s="81">
        <v>0</v>
      </c>
      <c r="S16" s="81">
        <v>0</v>
      </c>
      <c r="T16" s="81">
        <v>-8.4696694102603942E-12</v>
      </c>
      <c r="U16" s="81">
        <v>-3.4106051316484809E-12</v>
      </c>
      <c r="V16" s="81">
        <v>-2958.1849420914277</v>
      </c>
      <c r="W16" s="81">
        <v>-5189.1595908426461</v>
      </c>
      <c r="X16" s="37"/>
    </row>
    <row r="17" spans="1:24" ht="18" customHeight="1">
      <c r="A17" s="9" t="s">
        <v>11</v>
      </c>
      <c r="B17" s="81">
        <v>-170.42746005000001</v>
      </c>
      <c r="C17" s="81">
        <v>-174.70444880000002</v>
      </c>
      <c r="D17" s="81">
        <v>-598.284237286348</v>
      </c>
      <c r="E17" s="81">
        <v>-626.46187794437594</v>
      </c>
      <c r="F17" s="81">
        <v>-1.1954507743920699</v>
      </c>
      <c r="G17" s="81">
        <v>-0.82973068163224606</v>
      </c>
      <c r="H17" s="81">
        <v>-19.750808227290399</v>
      </c>
      <c r="I17" s="81">
        <v>-18.437749743546199</v>
      </c>
      <c r="J17" s="81">
        <v>-295.76750816711302</v>
      </c>
      <c r="K17" s="81">
        <v>-349.753400104609</v>
      </c>
      <c r="L17" s="81"/>
      <c r="M17" s="81"/>
      <c r="N17" s="81">
        <v>-127.089240871607</v>
      </c>
      <c r="O17" s="81">
        <v>-133.335399571214</v>
      </c>
      <c r="P17" s="81"/>
      <c r="Q17" s="81"/>
      <c r="R17" s="81">
        <v>0</v>
      </c>
      <c r="S17" s="81">
        <v>0</v>
      </c>
      <c r="T17" s="81">
        <v>4.6895820560166612E-13</v>
      </c>
      <c r="U17" s="81">
        <v>-2.7853275241795927E-12</v>
      </c>
      <c r="V17" s="81">
        <v>-1212.51470537675</v>
      </c>
      <c r="W17" s="81">
        <v>-1303.5226068453801</v>
      </c>
      <c r="X17" s="37"/>
    </row>
    <row r="18" spans="1:24" ht="18" customHeight="1">
      <c r="A18" s="9" t="s">
        <v>12</v>
      </c>
      <c r="B18" s="81">
        <v>-17.917162090000001</v>
      </c>
      <c r="C18" s="81">
        <v>-17.831728220000002</v>
      </c>
      <c r="D18" s="81">
        <v>-0.58826333866899105</v>
      </c>
      <c r="E18" s="81">
        <v>-0.76143075794563087</v>
      </c>
      <c r="F18" s="81">
        <v>0</v>
      </c>
      <c r="G18" s="81">
        <v>0</v>
      </c>
      <c r="H18" s="81">
        <v>0.80881822018607896</v>
      </c>
      <c r="I18" s="81">
        <v>1.12969123493294</v>
      </c>
      <c r="J18" s="81">
        <v>-4.5765706938238226</v>
      </c>
      <c r="K18" s="81">
        <v>-6.0366584756395234</v>
      </c>
      <c r="L18" s="81"/>
      <c r="M18" s="81"/>
      <c r="N18" s="81">
        <v>-1.3010135395589497</v>
      </c>
      <c r="O18" s="81">
        <v>-1.6146109541330702</v>
      </c>
      <c r="P18" s="81"/>
      <c r="Q18" s="81"/>
      <c r="R18" s="81">
        <v>0</v>
      </c>
      <c r="S18" s="81">
        <v>0</v>
      </c>
      <c r="T18" s="81">
        <v>3.1974423109204508E-14</v>
      </c>
      <c r="U18" s="81">
        <v>5.6843418860808015E-14</v>
      </c>
      <c r="V18" s="81">
        <v>-23.574191441865654</v>
      </c>
      <c r="W18" s="81">
        <v>-25.11473717278523</v>
      </c>
      <c r="X18" s="37"/>
    </row>
    <row r="19" spans="1:24" ht="18" customHeight="1">
      <c r="A19" s="10" t="s">
        <v>13</v>
      </c>
      <c r="B19" s="11">
        <v>80.030734249999966</v>
      </c>
      <c r="C19" s="11">
        <v>-472.81583924999933</v>
      </c>
      <c r="D19" s="11">
        <v>183.8682627111441</v>
      </c>
      <c r="E19" s="11">
        <v>213.31845304680007</v>
      </c>
      <c r="F19" s="11">
        <v>-9.3724337796387225E-2</v>
      </c>
      <c r="G19" s="11">
        <v>-0.393303238724104</v>
      </c>
      <c r="H19" s="11">
        <v>301.48994308088271</v>
      </c>
      <c r="I19" s="11">
        <v>-163.75319461962218</v>
      </c>
      <c r="J19" s="11">
        <v>-66.363301690505565</v>
      </c>
      <c r="K19" s="11">
        <v>-106.12774721293017</v>
      </c>
      <c r="L19" s="11"/>
      <c r="M19" s="11"/>
      <c r="N19" s="11">
        <v>-50.842902189474302</v>
      </c>
      <c r="O19" s="11">
        <v>-36.996309870255971</v>
      </c>
      <c r="P19" s="11"/>
      <c r="Q19" s="11"/>
      <c r="R19" s="11">
        <v>0</v>
      </c>
      <c r="S19" s="11">
        <v>0</v>
      </c>
      <c r="T19" s="11">
        <v>-3.879563337250147E-12</v>
      </c>
      <c r="U19" s="11">
        <v>-1.2789769243681803E-13</v>
      </c>
      <c r="V19" s="11">
        <v>448.08901182424665</v>
      </c>
      <c r="W19" s="11">
        <v>-566.76794114473182</v>
      </c>
      <c r="X19" s="37"/>
    </row>
    <row r="20" spans="1:24" ht="18" customHeight="1">
      <c r="A20" s="16" t="s">
        <v>17</v>
      </c>
      <c r="B20" s="17">
        <v>179.563999936382</v>
      </c>
      <c r="C20" s="17">
        <v>729.65304039354044</v>
      </c>
      <c r="D20" s="17">
        <v>168.19041301121834</v>
      </c>
      <c r="E20" s="17">
        <v>208.16605169147721</v>
      </c>
      <c r="F20" s="17">
        <v>0.48940354002151376</v>
      </c>
      <c r="G20" s="17">
        <v>0.43072497319349062</v>
      </c>
      <c r="H20" s="17">
        <v>-282.01227905063854</v>
      </c>
      <c r="I20" s="17">
        <v>180.19976419172687</v>
      </c>
      <c r="J20" s="17">
        <v>149.6545868463256</v>
      </c>
      <c r="K20" s="17">
        <v>200.3445034675596</v>
      </c>
      <c r="L20" s="17"/>
      <c r="M20" s="17"/>
      <c r="N20" s="17">
        <v>57.887730596678011</v>
      </c>
      <c r="O20" s="17">
        <v>57.265123456357514</v>
      </c>
      <c r="P20" s="17"/>
      <c r="Q20" s="17"/>
      <c r="R20" s="17">
        <v>0</v>
      </c>
      <c r="S20" s="17">
        <v>0</v>
      </c>
      <c r="T20" s="17">
        <v>-3.3821834222180769E-12</v>
      </c>
      <c r="U20" s="17">
        <v>-4.6043169277254492E-12</v>
      </c>
      <c r="V20" s="17">
        <v>273.77385487998356</v>
      </c>
      <c r="W20" s="17">
        <v>1376.0592081738505</v>
      </c>
      <c r="X20" s="37"/>
    </row>
    <row r="21" spans="1:24" ht="18" customHeight="1">
      <c r="A21" s="14" t="s">
        <v>18</v>
      </c>
      <c r="B21" s="83">
        <v>259.59473418638197</v>
      </c>
      <c r="C21" s="83">
        <v>256.83720114354111</v>
      </c>
      <c r="D21" s="83">
        <v>352.05867572236241</v>
      </c>
      <c r="E21" s="83">
        <v>421.48450473827728</v>
      </c>
      <c r="F21" s="83">
        <v>0.39567920222512654</v>
      </c>
      <c r="G21" s="83">
        <v>3.7421734469386625E-2</v>
      </c>
      <c r="H21" s="83">
        <v>19.477664030244171</v>
      </c>
      <c r="I21" s="83">
        <v>16.446569572104693</v>
      </c>
      <c r="J21" s="83">
        <v>83.291285155820034</v>
      </c>
      <c r="K21" s="83">
        <v>94.216756254629431</v>
      </c>
      <c r="L21" s="83"/>
      <c r="M21" s="83"/>
      <c r="N21" s="83">
        <v>7.0448284072037097</v>
      </c>
      <c r="O21" s="83">
        <v>20.268813586101544</v>
      </c>
      <c r="P21" s="83"/>
      <c r="Q21" s="83"/>
      <c r="R21" s="83">
        <v>0</v>
      </c>
      <c r="S21" s="83">
        <v>0</v>
      </c>
      <c r="T21" s="83">
        <v>-7.2049033406074159E-12</v>
      </c>
      <c r="U21" s="83">
        <v>-4.7037929107318632E-12</v>
      </c>
      <c r="V21" s="83">
        <v>721.86286670423021</v>
      </c>
      <c r="W21" s="83">
        <v>809.29126702911867</v>
      </c>
      <c r="X21" s="37"/>
    </row>
    <row r="22" spans="1:24" ht="18" customHeight="1">
      <c r="A22" s="14" t="s">
        <v>19</v>
      </c>
      <c r="B22" s="83">
        <v>58.906901449999012</v>
      </c>
      <c r="C22" s="83">
        <v>55.305705229999063</v>
      </c>
      <c r="D22" s="83">
        <v>8.6169878424525983</v>
      </c>
      <c r="E22" s="83">
        <v>8.5576665524108968</v>
      </c>
      <c r="F22" s="83">
        <v>-1.6471836353376221</v>
      </c>
      <c r="G22" s="83">
        <v>-1.6012350318072086</v>
      </c>
      <c r="H22" s="83">
        <v>0.6481720517392614</v>
      </c>
      <c r="I22" s="83">
        <v>0.23857219652333789</v>
      </c>
      <c r="J22" s="83">
        <v>12.630962126874401</v>
      </c>
      <c r="K22" s="83">
        <v>9.4448656294704847</v>
      </c>
      <c r="L22" s="83"/>
      <c r="M22" s="83"/>
      <c r="N22" s="83">
        <v>0</v>
      </c>
      <c r="O22" s="83">
        <v>0</v>
      </c>
      <c r="P22" s="83"/>
      <c r="Q22" s="83"/>
      <c r="R22" s="83">
        <v>5.7599322562679882</v>
      </c>
      <c r="S22" s="83">
        <v>1.6429915211367188</v>
      </c>
      <c r="T22" s="83">
        <v>-172.18906536107241</v>
      </c>
      <c r="U22" s="83">
        <v>-208.85831237188464</v>
      </c>
      <c r="V22" s="83">
        <v>-87.273293269076731</v>
      </c>
      <c r="W22" s="83">
        <v>-135.26974627415137</v>
      </c>
      <c r="X22" s="37"/>
    </row>
    <row r="23" spans="1:24" ht="18" customHeight="1">
      <c r="A23" s="15" t="s">
        <v>20</v>
      </c>
      <c r="B23" s="81">
        <v>0</v>
      </c>
      <c r="C23" s="81">
        <v>0</v>
      </c>
      <c r="D23" s="81">
        <v>0</v>
      </c>
      <c r="E23" s="81">
        <v>0</v>
      </c>
      <c r="F23" s="81">
        <v>0</v>
      </c>
      <c r="G23" s="81">
        <v>0</v>
      </c>
      <c r="H23" s="81">
        <v>-16.6388356751686</v>
      </c>
      <c r="I23" s="81">
        <v>-13.870556920937101</v>
      </c>
      <c r="J23" s="81">
        <v>-41.709773182560902</v>
      </c>
      <c r="K23" s="81">
        <v>-54.7268187245039</v>
      </c>
      <c r="L23" s="81"/>
      <c r="M23" s="81"/>
      <c r="N23" s="81">
        <v>0</v>
      </c>
      <c r="O23" s="81">
        <v>0</v>
      </c>
      <c r="P23" s="81"/>
      <c r="Q23" s="81"/>
      <c r="R23" s="81">
        <v>-1.96462711526986</v>
      </c>
      <c r="S23" s="81">
        <v>-1.6416952210404299</v>
      </c>
      <c r="T23" s="81">
        <v>6.794564910705958E-14</v>
      </c>
      <c r="U23" s="81">
        <v>-6.3060667798708891E-14</v>
      </c>
      <c r="V23" s="81">
        <v>-60.313235972999294</v>
      </c>
      <c r="W23" s="81">
        <v>-70.239070866481498</v>
      </c>
      <c r="X23" s="37"/>
    </row>
    <row r="24" spans="1:24" ht="18" customHeight="1">
      <c r="A24" s="10" t="s">
        <v>21</v>
      </c>
      <c r="B24" s="11">
        <v>511.65695944006285</v>
      </c>
      <c r="C24" s="11">
        <v>469.69668739961918</v>
      </c>
      <c r="D24" s="11">
        <v>705.05495330744952</v>
      </c>
      <c r="E24" s="11">
        <v>1021.0706023803492</v>
      </c>
      <c r="F24" s="11">
        <v>-18.583956077728992</v>
      </c>
      <c r="G24" s="11">
        <v>1.3454180712374249</v>
      </c>
      <c r="H24" s="11">
        <v>-16.907222120694794</v>
      </c>
      <c r="I24" s="11">
        <v>-33.378410875372886</v>
      </c>
      <c r="J24" s="11">
        <v>178.48366690175294</v>
      </c>
      <c r="K24" s="11">
        <v>184.51983765907369</v>
      </c>
      <c r="L24" s="11"/>
      <c r="M24" s="11"/>
      <c r="N24" s="11">
        <v>192.78689328764602</v>
      </c>
      <c r="O24" s="11">
        <v>315.0478795532261</v>
      </c>
      <c r="P24" s="11"/>
      <c r="Q24" s="11"/>
      <c r="R24" s="11">
        <v>10.618924400998155</v>
      </c>
      <c r="S24" s="11">
        <v>4.4725326300963006</v>
      </c>
      <c r="T24" s="11">
        <v>-165.4957473230333</v>
      </c>
      <c r="U24" s="11">
        <v>-262.70738551213037</v>
      </c>
      <c r="V24" s="11">
        <v>1397.6144718164524</v>
      </c>
      <c r="W24" s="11">
        <v>1700.0671613060986</v>
      </c>
      <c r="X24" s="37"/>
    </row>
    <row r="25" spans="1:24" ht="18" customHeight="1">
      <c r="A25" s="9" t="s">
        <v>22</v>
      </c>
      <c r="B25" s="81">
        <v>-101.40203707000001</v>
      </c>
      <c r="C25" s="81">
        <v>-84.339596075714496</v>
      </c>
      <c r="D25" s="81">
        <v>-186.31160048451599</v>
      </c>
      <c r="E25" s="81">
        <v>-245.98934702033199</v>
      </c>
      <c r="F25" s="81">
        <v>1.7466211264939799</v>
      </c>
      <c r="G25" s="81">
        <v>-3.4471316524243396</v>
      </c>
      <c r="H25" s="81">
        <v>9.11409601315252E-2</v>
      </c>
      <c r="I25" s="81">
        <v>-3.3947109745613999</v>
      </c>
      <c r="J25" s="81">
        <v>-13.614355115919199</v>
      </c>
      <c r="K25" s="81">
        <v>-32.500401987464301</v>
      </c>
      <c r="L25" s="81"/>
      <c r="M25" s="81"/>
      <c r="N25" s="81">
        <v>-49.385336183450406</v>
      </c>
      <c r="O25" s="81">
        <v>-70.437125790183302</v>
      </c>
      <c r="P25" s="81"/>
      <c r="Q25" s="81"/>
      <c r="R25" s="81">
        <v>-3.4154417231704199</v>
      </c>
      <c r="S25" s="81">
        <v>1.0122075698297801</v>
      </c>
      <c r="T25" s="81">
        <v>38.447387597500509</v>
      </c>
      <c r="U25" s="81">
        <v>39.397279990000008</v>
      </c>
      <c r="V25" s="81">
        <v>-313.84362089293001</v>
      </c>
      <c r="W25" s="81">
        <v>-399.69882594085004</v>
      </c>
      <c r="X25" s="37"/>
    </row>
    <row r="26" spans="1:24" ht="18" customHeight="1">
      <c r="A26" s="9" t="s">
        <v>23</v>
      </c>
      <c r="B26" s="81">
        <v>0</v>
      </c>
      <c r="C26" s="81">
        <v>0</v>
      </c>
      <c r="D26" s="81">
        <v>0</v>
      </c>
      <c r="E26" s="81">
        <v>0</v>
      </c>
      <c r="F26" s="81">
        <v>0</v>
      </c>
      <c r="G26" s="81">
        <v>0</v>
      </c>
      <c r="H26" s="81">
        <v>0</v>
      </c>
      <c r="I26" s="81">
        <v>0</v>
      </c>
      <c r="J26" s="81">
        <v>0</v>
      </c>
      <c r="K26" s="81">
        <v>0</v>
      </c>
      <c r="L26" s="81"/>
      <c r="M26" s="81"/>
      <c r="N26" s="81">
        <v>0</v>
      </c>
      <c r="O26" s="81">
        <v>0</v>
      </c>
      <c r="P26" s="81"/>
      <c r="Q26" s="81"/>
      <c r="R26" s="81">
        <v>0</v>
      </c>
      <c r="S26" s="81">
        <v>0</v>
      </c>
      <c r="T26" s="81">
        <v>0</v>
      </c>
      <c r="U26" s="81">
        <v>0</v>
      </c>
      <c r="V26" s="81">
        <v>0</v>
      </c>
      <c r="W26" s="81">
        <v>0</v>
      </c>
      <c r="X26" s="37"/>
    </row>
    <row r="27" spans="1:24" ht="18" customHeight="1">
      <c r="A27" s="13" t="s">
        <v>24</v>
      </c>
      <c r="B27" s="81">
        <v>-34.746734704117905</v>
      </c>
      <c r="C27" s="81">
        <v>-24.313364647490499</v>
      </c>
      <c r="D27" s="81">
        <v>-374.99467003239096</v>
      </c>
      <c r="E27" s="81">
        <v>-542.09933182613509</v>
      </c>
      <c r="F27" s="81">
        <v>-6.9448530246480102E-3</v>
      </c>
      <c r="G27" s="81">
        <v>0.30061671806949497</v>
      </c>
      <c r="H27" s="81">
        <v>-12.753547578482699</v>
      </c>
      <c r="I27" s="81">
        <v>-9.783229893030521</v>
      </c>
      <c r="J27" s="81">
        <v>-7.7334304678655501</v>
      </c>
      <c r="K27" s="81">
        <v>-11.565962811404301</v>
      </c>
      <c r="L27" s="81"/>
      <c r="M27" s="81"/>
      <c r="N27" s="81">
        <v>-2.3977555768995699E-3</v>
      </c>
      <c r="O27" s="81">
        <v>-1.14110067060903E-4</v>
      </c>
      <c r="P27" s="81"/>
      <c r="Q27" s="81"/>
      <c r="R27" s="81">
        <v>-0.33976487190906302</v>
      </c>
      <c r="S27" s="81">
        <v>-4.0784882357865399E-2</v>
      </c>
      <c r="T27" s="81">
        <v>-11.059506927812286</v>
      </c>
      <c r="U27" s="81">
        <v>-21.114586792776187</v>
      </c>
      <c r="V27" s="81">
        <v>-441.63699719118</v>
      </c>
      <c r="W27" s="81">
        <v>-608.61675824519205</v>
      </c>
      <c r="X27" s="37"/>
    </row>
    <row r="28" spans="1:24" ht="18" customHeight="1">
      <c r="A28" s="14" t="s">
        <v>25</v>
      </c>
      <c r="B28" s="83">
        <v>375.50818766594494</v>
      </c>
      <c r="C28" s="83">
        <v>361.04372667641417</v>
      </c>
      <c r="D28" s="83">
        <v>143.74868279054255</v>
      </c>
      <c r="E28" s="83">
        <v>232.98192353388208</v>
      </c>
      <c r="F28" s="83">
        <v>-16.84427980425966</v>
      </c>
      <c r="G28" s="83">
        <v>-1.8010968631174198</v>
      </c>
      <c r="H28" s="83">
        <v>-29.569628739045967</v>
      </c>
      <c r="I28" s="83">
        <v>-46.556351742964807</v>
      </c>
      <c r="J28" s="83">
        <v>157.13588131796817</v>
      </c>
      <c r="K28" s="83">
        <v>140.4534728602051</v>
      </c>
      <c r="L28" s="83"/>
      <c r="M28" s="83"/>
      <c r="N28" s="83">
        <v>143.3991593486187</v>
      </c>
      <c r="O28" s="83">
        <v>244.61063965297572</v>
      </c>
      <c r="P28" s="83"/>
      <c r="Q28" s="83"/>
      <c r="R28" s="83">
        <v>6.8637178059186725</v>
      </c>
      <c r="S28" s="83">
        <v>5.4439553175682152</v>
      </c>
      <c r="T28" s="83">
        <v>-138.10786665334493</v>
      </c>
      <c r="U28" s="83">
        <v>-244.42469231490645</v>
      </c>
      <c r="V28" s="83">
        <v>642.13385373234246</v>
      </c>
      <c r="W28" s="83">
        <v>691.7515771200566</v>
      </c>
      <c r="X28" s="37"/>
    </row>
    <row r="29" spans="1:24" ht="18" customHeight="1">
      <c r="A29" s="38" t="s">
        <v>26</v>
      </c>
      <c r="B29" s="84">
        <v>0.74410721595167462</v>
      </c>
      <c r="C29" s="84">
        <v>0.77189333805703852</v>
      </c>
      <c r="D29" s="84">
        <v>0.52237887231931568</v>
      </c>
      <c r="E29" s="84">
        <v>0.42098002201572154</v>
      </c>
      <c r="F29" s="84">
        <v>0.78708239653929135</v>
      </c>
      <c r="G29" s="84">
        <v>0.7643980828169995</v>
      </c>
      <c r="H29" s="84">
        <v>0.83787563680840471</v>
      </c>
      <c r="I29" s="84">
        <v>0.89685909130495811</v>
      </c>
      <c r="J29" s="84">
        <v>0.71303211528611765</v>
      </c>
      <c r="K29" s="84">
        <v>0.72490901927082974</v>
      </c>
      <c r="L29" s="84"/>
      <c r="M29" s="84"/>
      <c r="N29" s="84">
        <v>0.70335893063212651</v>
      </c>
      <c r="O29" s="84">
        <v>0.68652871336015975</v>
      </c>
      <c r="P29" s="84"/>
      <c r="Q29" s="84"/>
      <c r="R29" s="84">
        <v>0.5377972127619236</v>
      </c>
      <c r="S29" s="84">
        <v>0.59067021804581976</v>
      </c>
      <c r="T29" s="84"/>
      <c r="U29" s="84"/>
      <c r="V29" s="84">
        <v>0.70624770899180822</v>
      </c>
      <c r="W29" s="84">
        <v>0.6960225658566852</v>
      </c>
      <c r="X29" s="37"/>
    </row>
    <row r="30" spans="1:24" ht="18" customHeight="1">
      <c r="A30" s="38" t="s">
        <v>27</v>
      </c>
      <c r="B30" s="84">
        <v>0.22436930102758187</v>
      </c>
      <c r="C30" s="84">
        <v>0.22680778499577159</v>
      </c>
      <c r="D30" s="84">
        <v>0.34649606864082694</v>
      </c>
      <c r="E30" s="84">
        <v>0.365384169663869</v>
      </c>
      <c r="F30" s="84">
        <v>0.29535062385160371</v>
      </c>
      <c r="G30" s="84">
        <v>0.2891914298104698</v>
      </c>
      <c r="H30" s="84">
        <v>0.28408969483857766</v>
      </c>
      <c r="I30" s="84">
        <v>0.26752112952519319</v>
      </c>
      <c r="J30" s="84">
        <v>0.29499710720986366</v>
      </c>
      <c r="K30" s="84">
        <v>0.29277380991141438</v>
      </c>
      <c r="L30" s="84"/>
      <c r="M30" s="84"/>
      <c r="N30" s="84">
        <v>0.26510984164223411</v>
      </c>
      <c r="O30" s="84">
        <v>0.26986627712730465</v>
      </c>
      <c r="P30" s="84"/>
      <c r="Q30" s="84"/>
      <c r="R30" s="84">
        <v>0.43340753825359807</v>
      </c>
      <c r="S30" s="84">
        <v>0.38846425936586676</v>
      </c>
      <c r="T30" s="84"/>
      <c r="U30" s="84"/>
      <c r="V30" s="84">
        <v>0.27396039202961409</v>
      </c>
      <c r="W30" s="84">
        <v>0.2764185797563945</v>
      </c>
      <c r="X30" s="37"/>
    </row>
    <row r="31" spans="1:24" ht="18" customHeight="1">
      <c r="A31" s="18" t="s">
        <v>28</v>
      </c>
      <c r="B31" s="86">
        <v>0.96847651697925652</v>
      </c>
      <c r="C31" s="86">
        <v>0.99870112305281011</v>
      </c>
      <c r="D31" s="86">
        <v>0.86887494096014262</v>
      </c>
      <c r="E31" s="86">
        <v>0.78636419167959049</v>
      </c>
      <c r="F31" s="86">
        <v>1.0824330203908952</v>
      </c>
      <c r="G31" s="86">
        <v>1.0535895126274692</v>
      </c>
      <c r="H31" s="86">
        <v>1.1219653316469824</v>
      </c>
      <c r="I31" s="86">
        <v>1.1643802208301512</v>
      </c>
      <c r="J31" s="86">
        <v>1.0080292224959813</v>
      </c>
      <c r="K31" s="86">
        <v>1.0176828291822442</v>
      </c>
      <c r="L31" s="86"/>
      <c r="M31" s="86"/>
      <c r="N31" s="86">
        <v>0.96846877227436057</v>
      </c>
      <c r="O31" s="86">
        <v>0.95639499048746446</v>
      </c>
      <c r="P31" s="86"/>
      <c r="Q31" s="86"/>
      <c r="R31" s="86">
        <v>0.97120475101552173</v>
      </c>
      <c r="S31" s="86">
        <v>0.97913447741168658</v>
      </c>
      <c r="T31" s="86"/>
      <c r="U31" s="86"/>
      <c r="V31" s="86">
        <v>0.98020810102142231</v>
      </c>
      <c r="W31" s="86">
        <v>0.9724411456130797</v>
      </c>
      <c r="X31" s="37"/>
    </row>
    <row r="32" spans="1:24" ht="18" customHeight="1"/>
    <row r="33" spans="1:43" ht="27.75" customHeight="1">
      <c r="B33" s="323" t="s">
        <v>0</v>
      </c>
      <c r="C33" s="324"/>
      <c r="D33" s="323" t="s">
        <v>1</v>
      </c>
      <c r="E33" s="324"/>
      <c r="F33" s="323" t="s">
        <v>2</v>
      </c>
      <c r="G33" s="324"/>
      <c r="H33" s="323" t="s">
        <v>3</v>
      </c>
      <c r="I33" s="324"/>
      <c r="J33" s="323" t="s">
        <v>73</v>
      </c>
      <c r="K33" s="324"/>
      <c r="L33" s="323" t="s">
        <v>31</v>
      </c>
      <c r="M33" s="324"/>
      <c r="N33" s="323" t="s">
        <v>4</v>
      </c>
      <c r="O33" s="324"/>
      <c r="P33" s="323"/>
      <c r="Q33" s="324"/>
      <c r="R33" s="323" t="s">
        <v>151</v>
      </c>
      <c r="S33" s="324"/>
      <c r="T33" s="323" t="s">
        <v>5</v>
      </c>
      <c r="U33" s="324"/>
      <c r="V33" s="323" t="s">
        <v>6</v>
      </c>
      <c r="W33" s="324"/>
    </row>
    <row r="34" spans="1:43" ht="36" customHeight="1">
      <c r="B34" s="6" t="s">
        <v>7</v>
      </c>
      <c r="C34" s="6" t="s">
        <v>149</v>
      </c>
      <c r="D34" s="6" t="s">
        <v>7</v>
      </c>
      <c r="E34" s="6" t="s">
        <v>149</v>
      </c>
      <c r="F34" s="6" t="s">
        <v>7</v>
      </c>
      <c r="G34" s="6" t="s">
        <v>149</v>
      </c>
      <c r="H34" s="6" t="s">
        <v>7</v>
      </c>
      <c r="I34" s="6" t="s">
        <v>149</v>
      </c>
      <c r="J34" s="6" t="s">
        <v>7</v>
      </c>
      <c r="K34" s="6" t="s">
        <v>149</v>
      </c>
      <c r="L34" s="6" t="s">
        <v>7</v>
      </c>
      <c r="M34" s="6" t="s">
        <v>144</v>
      </c>
      <c r="N34" s="6" t="s">
        <v>7</v>
      </c>
      <c r="O34" s="6" t="s">
        <v>149</v>
      </c>
      <c r="P34" s="6"/>
      <c r="Q34" s="6"/>
      <c r="R34" s="6" t="s">
        <v>7</v>
      </c>
      <c r="S34" s="6" t="s">
        <v>149</v>
      </c>
      <c r="T34" s="6" t="s">
        <v>7</v>
      </c>
      <c r="U34" s="6" t="s">
        <v>149</v>
      </c>
      <c r="V34" s="6" t="s">
        <v>7</v>
      </c>
      <c r="W34" s="6" t="s">
        <v>149</v>
      </c>
    </row>
    <row r="35" spans="1:43" ht="20.100000000000001" customHeight="1">
      <c r="A35" s="9" t="s">
        <v>42</v>
      </c>
      <c r="B35" s="81">
        <v>21012.131587055501</v>
      </c>
      <c r="C35" s="81">
        <v>22930.028374111102</v>
      </c>
      <c r="D35" s="81">
        <v>3074.951937506115</v>
      </c>
      <c r="E35" s="81">
        <v>3723.3140117504618</v>
      </c>
      <c r="F35" s="81">
        <v>2312.6877190200912</v>
      </c>
      <c r="G35" s="81">
        <v>2260.3272914801764</v>
      </c>
      <c r="H35" s="81">
        <v>3508.1574261762853</v>
      </c>
      <c r="I35" s="81">
        <v>3560.7467386085868</v>
      </c>
      <c r="J35" s="81">
        <v>3835.7658428164882</v>
      </c>
      <c r="K35" s="81">
        <v>4523.5908502414213</v>
      </c>
      <c r="L35" s="81"/>
      <c r="M35" s="81"/>
      <c r="N35" s="81">
        <v>6294.0357501983735</v>
      </c>
      <c r="O35" s="81">
        <v>6694.0373561257302</v>
      </c>
      <c r="P35" s="81"/>
      <c r="Q35" s="81"/>
      <c r="R35" s="81">
        <v>202.41637284383305</v>
      </c>
      <c r="S35" s="81">
        <v>211.2570359311099</v>
      </c>
      <c r="T35" s="81">
        <v>1147.7104691693462</v>
      </c>
      <c r="U35" s="81">
        <v>49.194656045320187</v>
      </c>
      <c r="V35" s="81">
        <v>41387.857104786031</v>
      </c>
      <c r="W35" s="81">
        <v>43952.496314293909</v>
      </c>
      <c r="X35" s="37"/>
    </row>
    <row r="36" spans="1:43" ht="20.100000000000001" customHeight="1">
      <c r="A36" s="9" t="s">
        <v>43</v>
      </c>
      <c r="B36" s="81">
        <v>19672.688390790001</v>
      </c>
      <c r="C36" s="81">
        <v>21523.142847229999</v>
      </c>
      <c r="D36" s="81">
        <v>5045.6162019887006</v>
      </c>
      <c r="E36" s="81">
        <v>5548.4526898970407</v>
      </c>
      <c r="F36" s="81">
        <v>3055.8769512496897</v>
      </c>
      <c r="G36" s="81">
        <v>2972.8293752396103</v>
      </c>
      <c r="H36" s="81">
        <v>3513.8910393680399</v>
      </c>
      <c r="I36" s="81">
        <v>3503.8836513362298</v>
      </c>
      <c r="J36" s="81">
        <v>5069.3588648774139</v>
      </c>
      <c r="K36" s="81">
        <v>6144.095552559912</v>
      </c>
      <c r="L36" s="81"/>
      <c r="M36" s="81"/>
      <c r="N36" s="81">
        <v>8550.7320784742788</v>
      </c>
      <c r="O36" s="81">
        <v>8589.8456242532302</v>
      </c>
      <c r="P36" s="81"/>
      <c r="Q36" s="81"/>
      <c r="R36" s="81">
        <v>159.49292006000002</v>
      </c>
      <c r="S36" s="81">
        <v>140.09081539000002</v>
      </c>
      <c r="T36" s="81">
        <v>-3870.8970040032191</v>
      </c>
      <c r="U36" s="81">
        <v>-4107.0189001057233</v>
      </c>
      <c r="V36" s="81">
        <v>41196.759442804905</v>
      </c>
      <c r="W36" s="81">
        <v>44315.321655800297</v>
      </c>
      <c r="X36" s="37"/>
    </row>
    <row r="37" spans="1:43" ht="20.100000000000001" customHeight="1">
      <c r="A37" s="9" t="s">
        <v>44</v>
      </c>
      <c r="B37" s="81">
        <v>2936.1211605991639</v>
      </c>
      <c r="C37" s="81">
        <v>3165.847969961249</v>
      </c>
      <c r="D37" s="81">
        <v>868.60362871171094</v>
      </c>
      <c r="E37" s="81">
        <v>1048.2872878897272</v>
      </c>
      <c r="F37" s="81">
        <v>1162.3850755514597</v>
      </c>
      <c r="G37" s="81">
        <v>1147.8066125289547</v>
      </c>
      <c r="H37" s="81">
        <v>529.74560349532499</v>
      </c>
      <c r="I37" s="81">
        <v>507.33532798496395</v>
      </c>
      <c r="J37" s="81">
        <v>1063.9689186278881</v>
      </c>
      <c r="K37" s="81">
        <v>1234.6376550284788</v>
      </c>
      <c r="L37" s="81"/>
      <c r="M37" s="81"/>
      <c r="N37" s="81">
        <v>1891.5566467385586</v>
      </c>
      <c r="O37" s="81">
        <v>2189.9297873035698</v>
      </c>
      <c r="P37" s="81"/>
      <c r="Q37" s="81"/>
      <c r="R37" s="81">
        <v>126.21813135150146</v>
      </c>
      <c r="S37" s="81">
        <v>125.45396721524621</v>
      </c>
      <c r="T37" s="81">
        <v>-1289.3090143638274</v>
      </c>
      <c r="U37" s="81">
        <v>-1348.5432762924293</v>
      </c>
      <c r="V37" s="81">
        <v>7289.2901507117804</v>
      </c>
      <c r="W37" s="81">
        <v>8070.75533161976</v>
      </c>
      <c r="X37" s="37"/>
    </row>
    <row r="38" spans="1:43" ht="20.100000000000001" customHeight="1">
      <c r="A38" s="19" t="s">
        <v>29</v>
      </c>
      <c r="B38" s="84">
        <v>0.10296712920565786</v>
      </c>
      <c r="C38" s="84">
        <v>0.11833679225553598</v>
      </c>
      <c r="D38" s="84">
        <v>0.1821334682146469</v>
      </c>
      <c r="E38" s="84">
        <v>0.24308313166505011</v>
      </c>
      <c r="F38" s="84">
        <v>-1.3113618901759971E-2</v>
      </c>
      <c r="G38" s="84">
        <v>-1.5592618330416373E-3</v>
      </c>
      <c r="H38" s="84">
        <v>-4.8888532986714035E-2</v>
      </c>
      <c r="I38" s="84">
        <v>-8.9783449545278352E-2</v>
      </c>
      <c r="J38" s="84">
        <v>0.1237690470692744</v>
      </c>
      <c r="K38" s="84">
        <v>0.12220749254780043</v>
      </c>
      <c r="L38" s="84"/>
      <c r="M38" s="84"/>
      <c r="N38" s="84">
        <v>7.7727079311732949E-2</v>
      </c>
      <c r="O38" s="84">
        <v>0.11986350737945892</v>
      </c>
      <c r="P38" s="84"/>
      <c r="Q38" s="84"/>
      <c r="R38" s="84">
        <v>5.6793094243387549E-2</v>
      </c>
      <c r="S38" s="84">
        <v>4.3259680304609513E-2</v>
      </c>
      <c r="T38" s="84"/>
      <c r="U38" s="84"/>
      <c r="V38" s="84">
        <v>8.1526834497533715E-2</v>
      </c>
      <c r="W38" s="84">
        <v>9.0071417540366086E-2</v>
      </c>
      <c r="X38" s="85"/>
    </row>
    <row r="39" spans="1:43" ht="20.100000000000001" customHeight="1">
      <c r="A39" s="38"/>
      <c r="B39" s="20"/>
      <c r="C39" s="20"/>
      <c r="D39" s="20"/>
      <c r="E39" s="20"/>
      <c r="F39" s="20"/>
      <c r="G39" s="20"/>
      <c r="H39" s="20"/>
      <c r="I39" s="20"/>
      <c r="J39" s="20"/>
      <c r="K39" s="20"/>
      <c r="L39" s="20"/>
      <c r="M39" s="20"/>
      <c r="N39" s="20"/>
      <c r="O39" s="20"/>
      <c r="P39" s="20"/>
      <c r="Q39" s="20"/>
      <c r="R39" s="20"/>
      <c r="S39" s="20"/>
      <c r="T39" s="20"/>
      <c r="U39" s="20"/>
      <c r="V39" s="20"/>
      <c r="W39" s="20"/>
    </row>
    <row r="40" spans="1:43" ht="15" customHeight="1">
      <c r="A40" s="39" t="s">
        <v>30</v>
      </c>
      <c r="B40" s="20"/>
      <c r="C40" s="20"/>
      <c r="D40" s="20"/>
      <c r="E40" s="20"/>
      <c r="F40" s="20"/>
      <c r="G40" s="20"/>
      <c r="H40" s="20"/>
      <c r="I40" s="20"/>
      <c r="J40" s="20"/>
      <c r="K40" s="20"/>
      <c r="L40" s="20"/>
      <c r="M40" s="20"/>
      <c r="N40" s="20"/>
      <c r="O40" s="20"/>
      <c r="P40" s="20"/>
      <c r="Q40" s="20"/>
      <c r="R40" s="20"/>
      <c r="S40" s="20"/>
      <c r="T40" s="20"/>
      <c r="U40" s="20"/>
      <c r="V40" s="325"/>
      <c r="W40" s="325"/>
    </row>
    <row r="41" spans="1:43" ht="15" customHeight="1">
      <c r="A41" s="21"/>
    </row>
    <row r="42" spans="1:43" ht="15" customHeight="1"/>
    <row r="43" spans="1:43" ht="15" customHeight="1">
      <c r="Y43" s="81"/>
      <c r="Z43" s="81"/>
      <c r="AA43" s="81"/>
      <c r="AB43" s="81"/>
      <c r="AC43" s="81"/>
      <c r="AD43" s="81"/>
      <c r="AE43" s="81"/>
      <c r="AF43" s="81"/>
      <c r="AG43" s="81"/>
      <c r="AH43" s="81"/>
      <c r="AI43" s="81"/>
      <c r="AJ43" s="81"/>
      <c r="AK43" s="81"/>
      <c r="AL43" s="81"/>
      <c r="AM43" s="81"/>
      <c r="AN43" s="81"/>
      <c r="AO43" s="81"/>
      <c r="AP43" s="81"/>
      <c r="AQ43" s="81"/>
    </row>
    <row r="44" spans="1:43" ht="15" customHeight="1"/>
    <row r="45" spans="1:43" ht="15" customHeight="1"/>
    <row r="46" spans="1:43" ht="15" customHeight="1"/>
    <row r="47" spans="1:43" ht="15" customHeight="1"/>
    <row r="48" spans="1:43" ht="15" customHeight="1">
      <c r="Y48" s="81"/>
      <c r="Z48" s="81"/>
      <c r="AA48" s="81"/>
      <c r="AB48" s="81"/>
      <c r="AC48" s="81"/>
      <c r="AD48" s="81"/>
      <c r="AE48" s="81"/>
      <c r="AF48" s="81"/>
      <c r="AG48" s="81"/>
      <c r="AH48" s="81"/>
      <c r="AI48" s="81"/>
      <c r="AJ48" s="81"/>
      <c r="AK48" s="81"/>
      <c r="AL48" s="81"/>
      <c r="AM48" s="81"/>
      <c r="AN48" s="81"/>
      <c r="AO48" s="81"/>
      <c r="AP48" s="81"/>
      <c r="AQ48" s="81"/>
    </row>
    <row r="49" ht="15" customHeight="1"/>
    <row r="50" ht="15" customHeight="1"/>
    <row r="51" ht="15" customHeight="1"/>
    <row r="52" ht="15" customHeight="1"/>
    <row r="53" ht="15" customHeight="1"/>
  </sheetData>
  <mergeCells count="24">
    <mergeCell ref="V40:W40"/>
    <mergeCell ref="V2:W2"/>
    <mergeCell ref="L33:M33"/>
    <mergeCell ref="N33:O33"/>
    <mergeCell ref="P33:Q33"/>
    <mergeCell ref="R33:S33"/>
    <mergeCell ref="T33:U33"/>
    <mergeCell ref="V33:W33"/>
    <mergeCell ref="N3:O3"/>
    <mergeCell ref="P3:Q3"/>
    <mergeCell ref="R3:S3"/>
    <mergeCell ref="T3:U3"/>
    <mergeCell ref="V3:W3"/>
    <mergeCell ref="L3:M3"/>
    <mergeCell ref="B33:C33"/>
    <mergeCell ref="D33:E33"/>
    <mergeCell ref="F33:G33"/>
    <mergeCell ref="H33:I33"/>
    <mergeCell ref="J33:K33"/>
    <mergeCell ref="B3:C3"/>
    <mergeCell ref="D3:E3"/>
    <mergeCell ref="F3:G3"/>
    <mergeCell ref="H3:I3"/>
    <mergeCell ref="J3:K3"/>
  </mergeCells>
  <pageMargins left="0.25" right="0.25" top="0.75" bottom="0.75" header="0.3" footer="0.3"/>
  <pageSetup paperSize="9" scale="4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E1EEA-EEA2-46A4-B9EC-649E5BE39D54}">
  <sheetPr codeName="Sheet2">
    <tabColor rgb="FFC00000"/>
    <pageSetUpPr fitToPage="1"/>
  </sheetPr>
  <dimension ref="A1:AA69"/>
  <sheetViews>
    <sheetView showGridLines="0" tabSelected="1" zoomScale="70" zoomScaleNormal="70" workbookViewId="0">
      <selection activeCell="U19" sqref="U19"/>
    </sheetView>
  </sheetViews>
  <sheetFormatPr baseColWidth="10" defaultColWidth="0" defaultRowHeight="15" customHeight="1" zeroHeight="1"/>
  <cols>
    <col min="1" max="1" width="57.140625" style="1" customWidth="1"/>
    <col min="2" max="19" width="12.28515625" style="1" customWidth="1"/>
    <col min="20" max="21" width="14.7109375" style="1" customWidth="1"/>
    <col min="22" max="22" width="9.5703125" style="1" hidden="1" customWidth="1"/>
    <col min="23" max="23" width="10.85546875" style="1" hidden="1" customWidth="1"/>
    <col min="24" max="27" width="9.5703125" style="1" hidden="1" customWidth="1"/>
    <col min="28" max="16384" width="10.85546875" style="1" hidden="1"/>
  </cols>
  <sheetData>
    <row r="1" spans="1:20" s="3" customFormat="1" ht="50.1" customHeight="1">
      <c r="A1" s="29" t="s">
        <v>177</v>
      </c>
      <c r="B1" s="2"/>
      <c r="C1" s="2"/>
      <c r="D1" s="29"/>
      <c r="E1" s="29"/>
      <c r="F1" s="29"/>
      <c r="G1" s="29"/>
      <c r="H1" s="29"/>
      <c r="I1" s="29"/>
      <c r="J1" s="29"/>
      <c r="K1" s="29"/>
      <c r="L1" s="29"/>
      <c r="M1" s="29"/>
      <c r="N1" s="29"/>
      <c r="O1" s="29"/>
      <c r="P1" s="29"/>
      <c r="Q1" s="29"/>
      <c r="R1" s="29"/>
      <c r="S1" s="29"/>
      <c r="T1" s="29"/>
    </row>
    <row r="2" spans="1:20" ht="68.45" customHeight="1">
      <c r="A2" s="4"/>
      <c r="R2" s="325" t="s">
        <v>383</v>
      </c>
      <c r="S2" s="325"/>
    </row>
    <row r="3" spans="1:20" ht="27.95" customHeight="1">
      <c r="A3" s="4"/>
      <c r="B3" s="323" t="s">
        <v>0</v>
      </c>
      <c r="C3" s="324"/>
      <c r="D3" s="323" t="s">
        <v>1</v>
      </c>
      <c r="E3" s="324"/>
      <c r="F3" s="323" t="s">
        <v>2</v>
      </c>
      <c r="G3" s="324"/>
      <c r="H3" s="323" t="s">
        <v>3</v>
      </c>
      <c r="I3" s="324"/>
      <c r="J3" s="323" t="s">
        <v>73</v>
      </c>
      <c r="K3" s="324"/>
      <c r="L3" s="323" t="s">
        <v>4</v>
      </c>
      <c r="M3" s="324"/>
      <c r="N3" s="323" t="s">
        <v>178</v>
      </c>
      <c r="O3" s="324"/>
      <c r="P3" s="323" t="s">
        <v>5</v>
      </c>
      <c r="Q3" s="324"/>
      <c r="R3" s="323" t="s">
        <v>6</v>
      </c>
      <c r="S3" s="324"/>
    </row>
    <row r="4" spans="1:20" s="7" customFormat="1" ht="36" customHeight="1">
      <c r="A4" s="5"/>
      <c r="B4" s="6" t="s">
        <v>176</v>
      </c>
      <c r="C4" s="6" t="s">
        <v>179</v>
      </c>
      <c r="D4" s="6" t="s">
        <v>176</v>
      </c>
      <c r="E4" s="6" t="s">
        <v>179</v>
      </c>
      <c r="F4" s="6" t="s">
        <v>176</v>
      </c>
      <c r="G4" s="6" t="s">
        <v>179</v>
      </c>
      <c r="H4" s="6" t="s">
        <v>176</v>
      </c>
      <c r="I4" s="6" t="s">
        <v>179</v>
      </c>
      <c r="J4" s="6" t="s">
        <v>176</v>
      </c>
      <c r="K4" s="6" t="s">
        <v>179</v>
      </c>
      <c r="L4" s="6" t="s">
        <v>176</v>
      </c>
      <c r="M4" s="6" t="s">
        <v>179</v>
      </c>
      <c r="N4" s="6" t="s">
        <v>176</v>
      </c>
      <c r="O4" s="6" t="s">
        <v>179</v>
      </c>
      <c r="P4" s="6" t="s">
        <v>176</v>
      </c>
      <c r="Q4" s="6" t="s">
        <v>179</v>
      </c>
      <c r="R4" s="6" t="s">
        <v>176</v>
      </c>
      <c r="S4" s="6" t="s">
        <v>179</v>
      </c>
    </row>
    <row r="5" spans="1:20" ht="18" customHeight="1">
      <c r="A5" s="8" t="s">
        <v>8</v>
      </c>
      <c r="B5" s="154">
        <v>1246.3039748299998</v>
      </c>
      <c r="C5" s="154">
        <v>1339.5259353499996</v>
      </c>
      <c r="D5" s="154">
        <v>750.42853577799997</v>
      </c>
      <c r="E5" s="154">
        <v>778.86023272652983</v>
      </c>
      <c r="F5" s="154">
        <v>605.8467292416799</v>
      </c>
      <c r="G5" s="154">
        <v>617.65752702328018</v>
      </c>
      <c r="H5" s="154">
        <v>244.49588152165404</v>
      </c>
      <c r="I5" s="154">
        <v>250.76490516854994</v>
      </c>
      <c r="J5" s="154">
        <v>753.76906593559943</v>
      </c>
      <c r="K5" s="154">
        <v>747.37354344279993</v>
      </c>
      <c r="L5" s="154">
        <v>1402.0710391092398</v>
      </c>
      <c r="M5" s="154">
        <v>1659.7999398097199</v>
      </c>
      <c r="N5" s="154">
        <v>50.915997449999992</v>
      </c>
      <c r="O5" s="154">
        <v>47.567654959999999</v>
      </c>
      <c r="P5" s="154">
        <v>-701.71363786997256</v>
      </c>
      <c r="Q5" s="154">
        <v>-774.42835014998013</v>
      </c>
      <c r="R5" s="154">
        <v>4352.1175859962004</v>
      </c>
      <c r="S5" s="154">
        <v>4667.121388330901</v>
      </c>
    </row>
    <row r="6" spans="1:20" ht="18" customHeight="1">
      <c r="A6" s="9" t="s">
        <v>9</v>
      </c>
      <c r="B6" s="155">
        <v>1194.4380006200004</v>
      </c>
      <c r="C6" s="155">
        <v>1262.6534239900011</v>
      </c>
      <c r="D6" s="155">
        <v>553.17261465258025</v>
      </c>
      <c r="E6" s="155">
        <v>614.05542460080051</v>
      </c>
      <c r="F6" s="155">
        <v>456.78261325156973</v>
      </c>
      <c r="G6" s="155">
        <v>450.75860523142023</v>
      </c>
      <c r="H6" s="155">
        <v>182.32358109182701</v>
      </c>
      <c r="I6" s="155">
        <v>196.57818640559697</v>
      </c>
      <c r="J6" s="155">
        <v>457.84711812491014</v>
      </c>
      <c r="K6" s="155">
        <v>459.33840687479005</v>
      </c>
      <c r="L6" s="155">
        <v>877.74586024833025</v>
      </c>
      <c r="M6" s="155">
        <v>1109.3160914154596</v>
      </c>
      <c r="N6" s="155">
        <v>57.749045609999996</v>
      </c>
      <c r="O6" s="155">
        <v>46.471591099999983</v>
      </c>
      <c r="P6" s="155">
        <v>8.2025053416145965E-11</v>
      </c>
      <c r="Q6" s="155">
        <v>-6.8808958531008102E-11</v>
      </c>
      <c r="R6" s="155">
        <v>3780.0588335992998</v>
      </c>
      <c r="S6" s="155">
        <v>4139.1717296180013</v>
      </c>
    </row>
    <row r="7" spans="1:20" ht="21.75" customHeight="1">
      <c r="A7" s="9" t="s">
        <v>10</v>
      </c>
      <c r="B7" s="155">
        <v>-875.80064424999955</v>
      </c>
      <c r="C7" s="155">
        <v>-1010.6562546299997</v>
      </c>
      <c r="D7" s="155">
        <v>-244.38316271778956</v>
      </c>
      <c r="E7" s="155">
        <v>-249.60595752038535</v>
      </c>
      <c r="F7" s="155">
        <v>-386.64083295591092</v>
      </c>
      <c r="G7" s="155">
        <v>-335.03300657116006</v>
      </c>
      <c r="H7" s="155">
        <v>-162.37086003405045</v>
      </c>
      <c r="I7" s="155">
        <v>-178.63037016720079</v>
      </c>
      <c r="J7" s="155">
        <v>-315.30409839170056</v>
      </c>
      <c r="K7" s="155">
        <v>-331.31290817506351</v>
      </c>
      <c r="L7" s="155">
        <v>-597.41884705557004</v>
      </c>
      <c r="M7" s="155">
        <v>-765.70829442176023</v>
      </c>
      <c r="N7" s="155">
        <v>-28.008290559999992</v>
      </c>
      <c r="O7" s="155">
        <v>-23.544040819999992</v>
      </c>
      <c r="P7" s="155">
        <v>0.60497918725367583</v>
      </c>
      <c r="Q7" s="155">
        <v>0.70288358853034083</v>
      </c>
      <c r="R7" s="155">
        <v>-2609.3217567777674</v>
      </c>
      <c r="S7" s="155">
        <v>-2893.7879487170403</v>
      </c>
    </row>
    <row r="8" spans="1:20" ht="18" customHeight="1">
      <c r="A8" s="9" t="s">
        <v>11</v>
      </c>
      <c r="B8" s="155">
        <v>-266.87452027999996</v>
      </c>
      <c r="C8" s="155">
        <v>-285.46284950000006</v>
      </c>
      <c r="D8" s="155">
        <v>-198.95768341671607</v>
      </c>
      <c r="E8" s="155">
        <v>-243.90114916658604</v>
      </c>
      <c r="F8" s="155">
        <v>-140.67658538061107</v>
      </c>
      <c r="G8" s="155">
        <v>-124.11794062055503</v>
      </c>
      <c r="H8" s="155">
        <v>-44.403854528956003</v>
      </c>
      <c r="I8" s="155">
        <v>-52.866505133735956</v>
      </c>
      <c r="J8" s="155">
        <v>-134.48986207090098</v>
      </c>
      <c r="K8" s="155">
        <v>-127.77134932643509</v>
      </c>
      <c r="L8" s="155">
        <v>-234.56811702473692</v>
      </c>
      <c r="M8" s="155">
        <v>-310.28865698227298</v>
      </c>
      <c r="N8" s="155">
        <v>-24.763844149999983</v>
      </c>
      <c r="O8" s="155">
        <v>-19.394415089999988</v>
      </c>
      <c r="P8" s="155">
        <v>2.002966277541617</v>
      </c>
      <c r="Q8" s="155">
        <v>3.0467596973546662</v>
      </c>
      <c r="R8" s="155">
        <v>-1042.7315005743794</v>
      </c>
      <c r="S8" s="155">
        <v>-1160.7561061222304</v>
      </c>
    </row>
    <row r="9" spans="1:20" ht="18" customHeight="1">
      <c r="A9" s="9" t="s">
        <v>12</v>
      </c>
      <c r="B9" s="155">
        <v>-4.5177007799999984</v>
      </c>
      <c r="C9" s="155">
        <v>-17.181521539999995</v>
      </c>
      <c r="D9" s="155">
        <v>1.0293674088662428</v>
      </c>
      <c r="E9" s="155">
        <v>-1.2418878703844977E-3</v>
      </c>
      <c r="F9" s="155">
        <v>4.2162765070000017</v>
      </c>
      <c r="G9" s="155">
        <v>3.4443097798629996</v>
      </c>
      <c r="H9" s="155">
        <v>-1.0298840615462796</v>
      </c>
      <c r="I9" s="155">
        <v>-0.93982427436846994</v>
      </c>
      <c r="J9" s="155">
        <v>-5.4491212910037419</v>
      </c>
      <c r="K9" s="155">
        <v>-6.6350592351405524</v>
      </c>
      <c r="L9" s="155">
        <v>-2.0726611907578505</v>
      </c>
      <c r="M9" s="155">
        <v>-2.0712950847962812</v>
      </c>
      <c r="N9" s="155">
        <v>-1.3659999999999899</v>
      </c>
      <c r="O9" s="155">
        <v>-1.7328593799999998</v>
      </c>
      <c r="P9" s="155">
        <v>2.0096209259274191</v>
      </c>
      <c r="Q9" s="155">
        <v>1.945882314877867E-2</v>
      </c>
      <c r="R9" s="155">
        <v>-7.1801024815141972</v>
      </c>
      <c r="S9" s="167">
        <v>-25.09803279916391</v>
      </c>
    </row>
    <row r="10" spans="1:20" s="12" customFormat="1" ht="18" customHeight="1">
      <c r="A10" s="10" t="s">
        <v>13</v>
      </c>
      <c r="B10" s="11">
        <v>47.245135310000862</v>
      </c>
      <c r="C10" s="11">
        <v>-50.647201679998652</v>
      </c>
      <c r="D10" s="11">
        <v>110.86113592694085</v>
      </c>
      <c r="E10" s="11">
        <v>120.54707602595875</v>
      </c>
      <c r="F10" s="11">
        <v>-66.31852857795225</v>
      </c>
      <c r="G10" s="11">
        <v>-4.9480321804318521</v>
      </c>
      <c r="H10" s="11">
        <v>-25.481017532725723</v>
      </c>
      <c r="I10" s="11">
        <v>-35.858513169708246</v>
      </c>
      <c r="J10" s="11">
        <v>2.6040363713048507</v>
      </c>
      <c r="K10" s="11">
        <v>-6.3809098618490943</v>
      </c>
      <c r="L10" s="11">
        <v>43.686234977265428</v>
      </c>
      <c r="M10" s="11">
        <v>31.247844926630108</v>
      </c>
      <c r="N10" s="11">
        <v>3.6109109000000315</v>
      </c>
      <c r="O10" s="11">
        <v>1.8002758100000031</v>
      </c>
      <c r="P10" s="11">
        <v>4.6175663908046731</v>
      </c>
      <c r="Q10" s="11">
        <v>3.7691021089647156</v>
      </c>
      <c r="R10" s="11">
        <v>120.82547376563872</v>
      </c>
      <c r="S10" s="168">
        <v>59.529641979566634</v>
      </c>
    </row>
    <row r="11" spans="1:20" ht="18" customHeight="1">
      <c r="A11" s="9" t="s">
        <v>14</v>
      </c>
      <c r="B11" s="155">
        <v>19.122503883994995</v>
      </c>
      <c r="C11" s="155">
        <v>74.57716476401508</v>
      </c>
      <c r="D11" s="155">
        <v>22.894764682713507</v>
      </c>
      <c r="E11" s="155">
        <v>25.6019982434794</v>
      </c>
      <c r="F11" s="155">
        <v>32.298839079784585</v>
      </c>
      <c r="G11" s="155">
        <v>25.838718187430089</v>
      </c>
      <c r="H11" s="155">
        <v>10.348485227882193</v>
      </c>
      <c r="I11" s="155">
        <v>18.47872009155472</v>
      </c>
      <c r="J11" s="155">
        <v>39.1709233288598</v>
      </c>
      <c r="K11" s="155">
        <v>24.540756796392031</v>
      </c>
      <c r="L11" s="155">
        <v>26.562465333629873</v>
      </c>
      <c r="M11" s="155">
        <v>31.158318122370176</v>
      </c>
      <c r="N11" s="155">
        <v>-3.2581598999999999</v>
      </c>
      <c r="O11" s="155">
        <v>-0.40615068999999981</v>
      </c>
      <c r="P11" s="155">
        <v>12.220210339612482</v>
      </c>
      <c r="Q11" s="155">
        <v>0.62352259113482522</v>
      </c>
      <c r="R11" s="155">
        <v>159.36003197647744</v>
      </c>
      <c r="S11" s="167">
        <v>200.41304810637638</v>
      </c>
      <c r="T11" s="37"/>
    </row>
    <row r="12" spans="1:20" ht="18" customHeight="1">
      <c r="A12" s="13" t="s">
        <v>15</v>
      </c>
      <c r="B12" s="156">
        <v>-23.115327250488498</v>
      </c>
      <c r="C12" s="156">
        <v>16.6875495025661</v>
      </c>
      <c r="D12" s="156">
        <v>2.1579414419999991E-2</v>
      </c>
      <c r="E12" s="156">
        <v>2.2344423186060336E-2</v>
      </c>
      <c r="F12" s="156">
        <v>-0.54439444575999896</v>
      </c>
      <c r="G12" s="156">
        <v>-0.19562097182260274</v>
      </c>
      <c r="H12" s="156">
        <v>-0.34419597120788992</v>
      </c>
      <c r="I12" s="156">
        <v>-0.34213573938679276</v>
      </c>
      <c r="J12" s="156">
        <v>0.25146472514056972</v>
      </c>
      <c r="K12" s="156">
        <v>1.5305937248048203</v>
      </c>
      <c r="L12" s="156">
        <v>0</v>
      </c>
      <c r="M12" s="156">
        <v>5.0000000000000001E-4</v>
      </c>
      <c r="N12" s="156">
        <v>0</v>
      </c>
      <c r="O12" s="156">
        <v>0</v>
      </c>
      <c r="P12" s="156">
        <v>-1.0484500000001795</v>
      </c>
      <c r="Q12" s="156">
        <v>-8.3449999999882396E-2</v>
      </c>
      <c r="R12" s="156">
        <v>-24.779323527895997</v>
      </c>
      <c r="S12" s="156">
        <v>17.619780939347702</v>
      </c>
    </row>
    <row r="13" spans="1:20" ht="18" customHeight="1">
      <c r="A13" s="14" t="s">
        <v>16</v>
      </c>
      <c r="B13" s="157">
        <v>43.252311943507351</v>
      </c>
      <c r="C13" s="157">
        <v>40.617512586582535</v>
      </c>
      <c r="D13" s="157">
        <v>133.77748002407438</v>
      </c>
      <c r="E13" s="157">
        <v>146.17141869262429</v>
      </c>
      <c r="F13" s="157">
        <v>-34.564083943927663</v>
      </c>
      <c r="G13" s="157">
        <v>20.695065035175638</v>
      </c>
      <c r="H13" s="157">
        <v>-15.47672827605142</v>
      </c>
      <c r="I13" s="157">
        <v>-17.721928817540316</v>
      </c>
      <c r="J13" s="157">
        <v>42.026424425305223</v>
      </c>
      <c r="K13" s="157">
        <v>19.690440659347772</v>
      </c>
      <c r="L13" s="157">
        <v>70.248700310895302</v>
      </c>
      <c r="M13" s="157">
        <v>62.406663049000286</v>
      </c>
      <c r="N13" s="157">
        <v>0.35275100000003068</v>
      </c>
      <c r="O13" s="157">
        <v>1.3941251200000031</v>
      </c>
      <c r="P13" s="157">
        <v>15.789326730417098</v>
      </c>
      <c r="Q13" s="157">
        <v>4.3091747000996126</v>
      </c>
      <c r="R13" s="157">
        <v>255.40618221422028</v>
      </c>
      <c r="S13" s="157">
        <v>277.56247102529073</v>
      </c>
      <c r="T13" s="37"/>
    </row>
    <row r="14" spans="1:20" ht="18" customHeight="1">
      <c r="A14" s="15" t="s">
        <v>8</v>
      </c>
      <c r="B14" s="158">
        <v>614.14124992999973</v>
      </c>
      <c r="C14" s="158">
        <v>748.71936776999996</v>
      </c>
      <c r="D14" s="158">
        <v>419.03495942381005</v>
      </c>
      <c r="E14" s="158">
        <v>404.68965868158011</v>
      </c>
      <c r="F14" s="158">
        <v>0.309874199760788</v>
      </c>
      <c r="G14" s="158">
        <v>0.37422169206279199</v>
      </c>
      <c r="H14" s="158">
        <v>44.515002212061972</v>
      </c>
      <c r="I14" s="158">
        <v>31.929786876110995</v>
      </c>
      <c r="J14" s="158">
        <v>204.72744101258002</v>
      </c>
      <c r="K14" s="158">
        <v>262.019223661007</v>
      </c>
      <c r="L14" s="158">
        <v>261.01027662744792</v>
      </c>
      <c r="M14" s="158">
        <v>122.9637246444529</v>
      </c>
      <c r="N14" s="158">
        <v>0</v>
      </c>
      <c r="O14" s="158">
        <v>0</v>
      </c>
      <c r="P14" s="158">
        <v>1.9383605831535533E-11</v>
      </c>
      <c r="Q14" s="158">
        <v>-4.3200998334214091E-12</v>
      </c>
      <c r="R14" s="158">
        <v>1543.7388034056798</v>
      </c>
      <c r="S14" s="158">
        <v>1570.6959833252085</v>
      </c>
    </row>
    <row r="15" spans="1:20" ht="18" customHeight="1">
      <c r="A15" s="9" t="s">
        <v>9</v>
      </c>
      <c r="B15" s="155">
        <v>610.07860632000006</v>
      </c>
      <c r="C15" s="155">
        <v>744.13099490000036</v>
      </c>
      <c r="D15" s="155">
        <v>336.56419270065805</v>
      </c>
      <c r="E15" s="155">
        <v>356.39474586925985</v>
      </c>
      <c r="F15" s="155">
        <v>0.50296368357165977</v>
      </c>
      <c r="G15" s="155">
        <v>0.3548370210898002</v>
      </c>
      <c r="H15" s="155">
        <v>43.801794087963003</v>
      </c>
      <c r="I15" s="155">
        <v>30.170952104717983</v>
      </c>
      <c r="J15" s="155">
        <v>178.35823506536008</v>
      </c>
      <c r="K15" s="155">
        <v>227.19580226962285</v>
      </c>
      <c r="L15" s="155">
        <v>142.94104192305099</v>
      </c>
      <c r="M15" s="155">
        <v>125.15042256175207</v>
      </c>
      <c r="N15" s="155">
        <v>0</v>
      </c>
      <c r="O15" s="155">
        <v>0</v>
      </c>
      <c r="P15" s="155">
        <v>1.6086687537608668E-11</v>
      </c>
      <c r="Q15" s="155">
        <v>-3.4674485505092889E-12</v>
      </c>
      <c r="R15" s="155">
        <v>1312.2468337806199</v>
      </c>
      <c r="S15" s="155">
        <v>1483.3977547264394</v>
      </c>
    </row>
    <row r="16" spans="1:20" ht="18" customHeight="1">
      <c r="A16" s="9" t="s">
        <v>10</v>
      </c>
      <c r="B16" s="155">
        <v>-716.77496760000008</v>
      </c>
      <c r="C16" s="155">
        <v>-801.47967201999973</v>
      </c>
      <c r="D16" s="155">
        <v>-125.4793808182103</v>
      </c>
      <c r="E16" s="155">
        <v>-127.15230305249264</v>
      </c>
      <c r="F16" s="155">
        <v>-0.24347559280657505</v>
      </c>
      <c r="G16" s="155">
        <v>-0.29210068511345</v>
      </c>
      <c r="H16" s="155">
        <v>-69.714942781514949</v>
      </c>
      <c r="I16" s="155">
        <v>-122.14875076537655</v>
      </c>
      <c r="J16" s="155">
        <v>-101.25783504379734</v>
      </c>
      <c r="K16" s="155">
        <v>-179.91897913613616</v>
      </c>
      <c r="L16" s="155">
        <v>-137.96700738117147</v>
      </c>
      <c r="M16" s="155">
        <v>-116.42988604797677</v>
      </c>
      <c r="N16" s="155">
        <v>0</v>
      </c>
      <c r="O16" s="155">
        <v>0</v>
      </c>
      <c r="P16" s="155">
        <v>-5.9117155615240335E-12</v>
      </c>
      <c r="Q16" s="155">
        <v>9.0949470177292824E-13</v>
      </c>
      <c r="R16" s="155">
        <v>-1151.4376092175066</v>
      </c>
      <c r="S16" s="155">
        <v>-1347.4216917070944</v>
      </c>
    </row>
    <row r="17" spans="1:21" ht="18" customHeight="1">
      <c r="A17" s="9" t="s">
        <v>11</v>
      </c>
      <c r="B17" s="155">
        <v>-45.861039010000013</v>
      </c>
      <c r="C17" s="155">
        <v>-46.474218540000038</v>
      </c>
      <c r="D17" s="155">
        <v>-173.84178481133301</v>
      </c>
      <c r="E17" s="155">
        <v>-167.98074640779294</v>
      </c>
      <c r="F17" s="155">
        <v>-0.25336693248242093</v>
      </c>
      <c r="G17" s="155">
        <v>-0.1917281746400471</v>
      </c>
      <c r="H17" s="155">
        <v>-3.818277331637999</v>
      </c>
      <c r="I17" s="155">
        <v>-4.1338736949039987</v>
      </c>
      <c r="J17" s="155">
        <v>-80.88279844229902</v>
      </c>
      <c r="K17" s="155">
        <v>-74.142180803136966</v>
      </c>
      <c r="L17" s="155">
        <v>-29.486165370381698</v>
      </c>
      <c r="M17" s="155">
        <v>-22.595859288482998</v>
      </c>
      <c r="N17" s="155">
        <v>0</v>
      </c>
      <c r="O17" s="155">
        <v>0</v>
      </c>
      <c r="P17" s="155">
        <v>2.1600499167107046E-12</v>
      </c>
      <c r="Q17" s="155">
        <v>-2.1174173525650986E-12</v>
      </c>
      <c r="R17" s="155">
        <v>-334.14343189813201</v>
      </c>
      <c r="S17" s="155">
        <v>-315.5186069089591</v>
      </c>
    </row>
    <row r="18" spans="1:21" ht="18" customHeight="1">
      <c r="A18" s="9" t="s">
        <v>12</v>
      </c>
      <c r="B18" s="155">
        <v>-7.9205240700000026</v>
      </c>
      <c r="C18" s="155">
        <v>-4.7250467800000013</v>
      </c>
      <c r="D18" s="155">
        <v>-9.6080046449231071E-2</v>
      </c>
      <c r="E18" s="155">
        <v>-0.17268258033038553</v>
      </c>
      <c r="F18" s="155">
        <v>0</v>
      </c>
      <c r="G18" s="155">
        <v>0</v>
      </c>
      <c r="H18" s="155">
        <v>0.29474863146055896</v>
      </c>
      <c r="I18" s="155">
        <v>0.31907021304143901</v>
      </c>
      <c r="J18" s="155">
        <v>-3.2378835882425725</v>
      </c>
      <c r="K18" s="155">
        <v>-1.7822089377443335</v>
      </c>
      <c r="L18" s="155">
        <v>-0.39087961619104072</v>
      </c>
      <c r="M18" s="155">
        <v>-0.43768680839332008</v>
      </c>
      <c r="N18" s="155">
        <v>0</v>
      </c>
      <c r="O18" s="155">
        <v>0</v>
      </c>
      <c r="P18" s="155">
        <v>8.071321389024888E-14</v>
      </c>
      <c r="Q18" s="155">
        <v>9.2370555648813024E-14</v>
      </c>
      <c r="R18" s="155">
        <v>-11.350618689422207</v>
      </c>
      <c r="S18" s="155">
        <v>-6.798554893426509</v>
      </c>
    </row>
    <row r="19" spans="1:21" ht="18" customHeight="1">
      <c r="A19" s="10" t="s">
        <v>13</v>
      </c>
      <c r="B19" s="11">
        <v>-160.47792436000003</v>
      </c>
      <c r="C19" s="11">
        <v>-108.54794243999942</v>
      </c>
      <c r="D19" s="11">
        <v>37.146947024665394</v>
      </c>
      <c r="E19" s="11">
        <v>61.089013828643857</v>
      </c>
      <c r="F19" s="11">
        <v>6.1211582826637967E-3</v>
      </c>
      <c r="G19" s="11">
        <v>-0.1289918386636969</v>
      </c>
      <c r="H19" s="11">
        <v>-29.436677393729383</v>
      </c>
      <c r="I19" s="11">
        <v>-95.792602142521119</v>
      </c>
      <c r="J19" s="11">
        <v>-7.0202820089788602</v>
      </c>
      <c r="K19" s="11">
        <v>-28.647566607394623</v>
      </c>
      <c r="L19" s="11">
        <v>-24.903010444693223</v>
      </c>
      <c r="M19" s="11">
        <v>-14.313009583101017</v>
      </c>
      <c r="N19" s="11">
        <v>0</v>
      </c>
      <c r="O19" s="11">
        <v>0</v>
      </c>
      <c r="P19" s="11">
        <v>1.2541079286165768E-11</v>
      </c>
      <c r="Q19" s="11">
        <v>-4.5794479319738457E-12</v>
      </c>
      <c r="R19" s="11">
        <v>-184.68482602444089</v>
      </c>
      <c r="S19" s="11">
        <v>-186.34109878304059</v>
      </c>
    </row>
    <row r="20" spans="1:21" ht="18" customHeight="1">
      <c r="A20" s="16" t="s">
        <v>17</v>
      </c>
      <c r="B20" s="17">
        <v>218.04606487619088</v>
      </c>
      <c r="C20" s="17">
        <v>191.95674385250857</v>
      </c>
      <c r="D20" s="17">
        <v>45.21546336815463</v>
      </c>
      <c r="E20" s="17">
        <v>57.866380191646442</v>
      </c>
      <c r="F20" s="17">
        <v>0.10101471708326576</v>
      </c>
      <c r="G20" s="17">
        <v>0.12083583964682881</v>
      </c>
      <c r="H20" s="17">
        <v>35.874502972542359</v>
      </c>
      <c r="I20" s="17">
        <v>100.84425817947566</v>
      </c>
      <c r="J20" s="17">
        <v>48.116570397682622</v>
      </c>
      <c r="K20" s="17">
        <v>53.205228874701589</v>
      </c>
      <c r="L20" s="17">
        <v>23.363200936200315</v>
      </c>
      <c r="M20" s="17">
        <v>18.392217669036413</v>
      </c>
      <c r="N20" s="17">
        <v>0</v>
      </c>
      <c r="O20" s="17">
        <v>0</v>
      </c>
      <c r="P20" s="17">
        <v>-6.1106675275368616E-13</v>
      </c>
      <c r="Q20" s="17">
        <v>-6.6506800067145377E-12</v>
      </c>
      <c r="R20" s="17">
        <v>370.71681726785346</v>
      </c>
      <c r="S20" s="17">
        <v>422.38566460700895</v>
      </c>
    </row>
    <row r="21" spans="1:21" ht="18" customHeight="1">
      <c r="A21" s="14" t="s">
        <v>18</v>
      </c>
      <c r="B21" s="157">
        <v>57.568140516190851</v>
      </c>
      <c r="C21" s="157">
        <v>83.408801412509149</v>
      </c>
      <c r="D21" s="157">
        <v>82.362410392819982</v>
      </c>
      <c r="E21" s="157">
        <v>118.95539402029027</v>
      </c>
      <c r="F21" s="157">
        <v>0.10713587536592956</v>
      </c>
      <c r="G21" s="157">
        <v>-8.1559990168680874E-3</v>
      </c>
      <c r="H21" s="157">
        <v>6.4378255788129763</v>
      </c>
      <c r="I21" s="157">
        <v>5.0516560369545402</v>
      </c>
      <c r="J21" s="157">
        <v>41.096288388703762</v>
      </c>
      <c r="K21" s="157">
        <v>24.557662267306966</v>
      </c>
      <c r="L21" s="157">
        <v>-1.5398095084929082</v>
      </c>
      <c r="M21" s="157">
        <v>4.0792080859353952</v>
      </c>
      <c r="N21" s="157">
        <v>0</v>
      </c>
      <c r="O21" s="157">
        <v>0</v>
      </c>
      <c r="P21" s="157">
        <v>1.1972645097557688E-11</v>
      </c>
      <c r="Q21" s="157">
        <v>-1.120881165661558E-11</v>
      </c>
      <c r="R21" s="157">
        <v>186.03199124341256</v>
      </c>
      <c r="S21" s="157">
        <v>236.04456582396836</v>
      </c>
    </row>
    <row r="22" spans="1:21" ht="18" customHeight="1">
      <c r="A22" s="14" t="s">
        <v>19</v>
      </c>
      <c r="B22" s="157">
        <v>9.5362833299990157</v>
      </c>
      <c r="C22" s="157">
        <v>17.482514949999022</v>
      </c>
      <c r="D22" s="157">
        <v>2.2819791372959708</v>
      </c>
      <c r="E22" s="157">
        <v>-2.1780469180192732</v>
      </c>
      <c r="F22" s="157">
        <v>-0.16979900768212564</v>
      </c>
      <c r="G22" s="157">
        <v>0.35727839697577735</v>
      </c>
      <c r="H22" s="157">
        <v>0.27207254858328267</v>
      </c>
      <c r="I22" s="157">
        <v>7.5527171037685109E-2</v>
      </c>
      <c r="J22" s="157">
        <v>2.0543605026704643</v>
      </c>
      <c r="K22" s="157">
        <v>-0.43435666211767199</v>
      </c>
      <c r="L22" s="157">
        <v>0</v>
      </c>
      <c r="M22" s="157">
        <v>0</v>
      </c>
      <c r="N22" s="157">
        <v>0.67258703013227183</v>
      </c>
      <c r="O22" s="157">
        <v>-4.7957340337665517</v>
      </c>
      <c r="P22" s="157">
        <v>-66.171062304438152</v>
      </c>
      <c r="Q22" s="157">
        <v>-52.715722485316967</v>
      </c>
      <c r="R22" s="157">
        <v>-51.523578763439261</v>
      </c>
      <c r="S22" s="157">
        <v>-42.208539581207987</v>
      </c>
    </row>
    <row r="23" spans="1:21" ht="18" customHeight="1">
      <c r="A23" s="15" t="s">
        <v>20</v>
      </c>
      <c r="B23" s="158">
        <v>0</v>
      </c>
      <c r="C23" s="158">
        <v>0</v>
      </c>
      <c r="D23" s="158">
        <v>0</v>
      </c>
      <c r="E23" s="158">
        <v>0</v>
      </c>
      <c r="F23" s="158">
        <v>0</v>
      </c>
      <c r="G23" s="158">
        <v>0</v>
      </c>
      <c r="H23" s="158">
        <v>-1.1167351981701046E-2</v>
      </c>
      <c r="I23" s="158">
        <v>-1.7213214875004024</v>
      </c>
      <c r="J23" s="158">
        <v>-7.6064674653243003</v>
      </c>
      <c r="K23" s="158">
        <v>-2.9606791686356004</v>
      </c>
      <c r="L23" s="158">
        <v>0</v>
      </c>
      <c r="M23" s="158">
        <v>0</v>
      </c>
      <c r="N23" s="158">
        <v>-0.54566980106631013</v>
      </c>
      <c r="O23" s="158">
        <v>-3.560285839633992E-2</v>
      </c>
      <c r="P23" s="158">
        <v>1.7541523789077473E-14</v>
      </c>
      <c r="Q23" s="158">
        <v>-5.6621374255882984E-14</v>
      </c>
      <c r="R23" s="158">
        <v>-8.1633046183722939</v>
      </c>
      <c r="S23" s="158">
        <v>-4.7176035145323993</v>
      </c>
    </row>
    <row r="24" spans="1:21" ht="18" customHeight="1">
      <c r="A24" s="10" t="s">
        <v>21</v>
      </c>
      <c r="B24" s="11">
        <v>110.35673578969721</v>
      </c>
      <c r="C24" s="11">
        <v>141.50882894909074</v>
      </c>
      <c r="D24" s="11">
        <v>218.42186955419038</v>
      </c>
      <c r="E24" s="11">
        <v>262.94876579489539</v>
      </c>
      <c r="F24" s="11">
        <v>-34.626747076243859</v>
      </c>
      <c r="G24" s="11">
        <v>21.044187433134546</v>
      </c>
      <c r="H24" s="11">
        <v>-8.7779975006368609</v>
      </c>
      <c r="I24" s="11">
        <v>-14.316067097048492</v>
      </c>
      <c r="J24" s="11">
        <v>77.57060585135514</v>
      </c>
      <c r="K24" s="11">
        <v>40.853067095901423</v>
      </c>
      <c r="L24" s="11">
        <v>68.708890802402394</v>
      </c>
      <c r="M24" s="11">
        <v>66.485871134935678</v>
      </c>
      <c r="N24" s="11">
        <v>0.47966822906599127</v>
      </c>
      <c r="O24" s="11">
        <v>-3.4372117721628879</v>
      </c>
      <c r="P24" s="11">
        <v>-50.381735574009198</v>
      </c>
      <c r="Q24" s="11">
        <v>-48.406547785228931</v>
      </c>
      <c r="R24" s="11">
        <v>381.7512900758212</v>
      </c>
      <c r="S24" s="11">
        <v>466.68089375351838</v>
      </c>
      <c r="U24" s="37"/>
    </row>
    <row r="25" spans="1:21" ht="18" customHeight="1">
      <c r="A25" s="9" t="s">
        <v>22</v>
      </c>
      <c r="B25" s="155">
        <v>-30.254262352500007</v>
      </c>
      <c r="C25" s="155">
        <v>-22.152554628214396</v>
      </c>
      <c r="D25" s="155">
        <v>-52.541502365577969</v>
      </c>
      <c r="E25" s="155">
        <v>-61.102720302834001</v>
      </c>
      <c r="F25" s="155">
        <v>6.6160233408980398</v>
      </c>
      <c r="G25" s="155">
        <v>-4.1894687056539555</v>
      </c>
      <c r="H25" s="155">
        <v>-0.53484157234516283</v>
      </c>
      <c r="I25" s="155">
        <v>1.94350311940816</v>
      </c>
      <c r="J25" s="155">
        <v>-8.037158750764549</v>
      </c>
      <c r="K25" s="155">
        <v>2.0659413856790962</v>
      </c>
      <c r="L25" s="155">
        <v>-18.779560218969504</v>
      </c>
      <c r="M25" s="155">
        <v>-11.401273827116398</v>
      </c>
      <c r="N25" s="155">
        <v>-1.3645452510481397</v>
      </c>
      <c r="O25" s="155">
        <v>6.0169559140993298</v>
      </c>
      <c r="P25" s="155">
        <v>10.934404157500296</v>
      </c>
      <c r="Q25" s="155">
        <v>7.948792800001141</v>
      </c>
      <c r="R25" s="155">
        <v>-93.961443012806996</v>
      </c>
      <c r="S25" s="155">
        <v>-80.870824244630967</v>
      </c>
    </row>
    <row r="26" spans="1:21" ht="18" customHeight="1">
      <c r="A26" s="9" t="s">
        <v>23</v>
      </c>
      <c r="B26" s="155">
        <v>0</v>
      </c>
      <c r="C26" s="155">
        <v>0</v>
      </c>
      <c r="D26" s="155">
        <v>0</v>
      </c>
      <c r="E26" s="155">
        <v>0</v>
      </c>
      <c r="F26" s="155">
        <v>0</v>
      </c>
      <c r="G26" s="155">
        <v>0</v>
      </c>
      <c r="H26" s="155">
        <v>0</v>
      </c>
      <c r="I26" s="155">
        <v>0</v>
      </c>
      <c r="J26" s="155">
        <v>0</v>
      </c>
      <c r="K26" s="155">
        <v>0</v>
      </c>
      <c r="L26" s="155">
        <v>0</v>
      </c>
      <c r="M26" s="155">
        <v>0</v>
      </c>
      <c r="N26" s="155">
        <v>0</v>
      </c>
      <c r="O26" s="155">
        <v>0</v>
      </c>
      <c r="P26" s="155">
        <v>0</v>
      </c>
      <c r="Q26" s="155">
        <v>0</v>
      </c>
      <c r="R26" s="155">
        <v>0</v>
      </c>
      <c r="S26" s="155">
        <v>0</v>
      </c>
    </row>
    <row r="27" spans="1:21" ht="18" customHeight="1">
      <c r="A27" s="13" t="s">
        <v>24</v>
      </c>
      <c r="B27" s="156">
        <v>-3.5825662183669031</v>
      </c>
      <c r="C27" s="156">
        <v>-3.7791516212454965</v>
      </c>
      <c r="D27" s="156">
        <v>-115.26569679854396</v>
      </c>
      <c r="E27" s="156">
        <v>-150.52955172895111</v>
      </c>
      <c r="F27" s="156">
        <v>1.3101637182840093E-2</v>
      </c>
      <c r="G27" s="156">
        <v>0.14449187910106695</v>
      </c>
      <c r="H27" s="156">
        <v>-3.0380694086957494</v>
      </c>
      <c r="I27" s="156">
        <v>-3.1729357316337312</v>
      </c>
      <c r="J27" s="156">
        <v>-7.5976271263666693</v>
      </c>
      <c r="K27" s="156">
        <v>-4.3063822720644414</v>
      </c>
      <c r="L27" s="156">
        <v>-1.29009667871737E-3</v>
      </c>
      <c r="M27" s="156">
        <v>-3.5176515736256902E-4</v>
      </c>
      <c r="N27" s="156">
        <v>8.1781759847320001E-2</v>
      </c>
      <c r="O27" s="156">
        <v>0.42667736596627059</v>
      </c>
      <c r="P27" s="156">
        <v>-4.6253975744651425</v>
      </c>
      <c r="Q27" s="156">
        <v>-3.4456659492802615</v>
      </c>
      <c r="R27" s="156">
        <v>-134.01576382608698</v>
      </c>
      <c r="S27" s="156">
        <v>-164.66286982326505</v>
      </c>
    </row>
    <row r="28" spans="1:21" ht="18" customHeight="1">
      <c r="A28" s="14" t="s">
        <v>25</v>
      </c>
      <c r="B28" s="157">
        <v>76.519907218830326</v>
      </c>
      <c r="C28" s="157">
        <v>115.57712269963085</v>
      </c>
      <c r="D28" s="157">
        <v>50.614670390068397</v>
      </c>
      <c r="E28" s="157">
        <v>51.316493763110202</v>
      </c>
      <c r="F28" s="157">
        <v>-27.997622098162978</v>
      </c>
      <c r="G28" s="157">
        <v>16.999210606581659</v>
      </c>
      <c r="H28" s="157">
        <v>-12.350908481677774</v>
      </c>
      <c r="I28" s="157">
        <v>-15.545499709274065</v>
      </c>
      <c r="J28" s="157">
        <v>61.935819974223904</v>
      </c>
      <c r="K28" s="157">
        <v>38.612626209516094</v>
      </c>
      <c r="L28" s="157">
        <v>49.928040486754142</v>
      </c>
      <c r="M28" s="157">
        <v>55.084245542661904</v>
      </c>
      <c r="N28" s="157">
        <v>-0.80309526213482751</v>
      </c>
      <c r="O28" s="157">
        <v>3.0064215079027128</v>
      </c>
      <c r="P28" s="157">
        <v>-44.072728990973879</v>
      </c>
      <c r="Q28" s="157">
        <v>-43.903420934507906</v>
      </c>
      <c r="R28" s="157">
        <v>153.77408323692731</v>
      </c>
      <c r="S28" s="157">
        <v>221.14719968562247</v>
      </c>
      <c r="U28" s="37"/>
    </row>
    <row r="29" spans="1:21" ht="18" customHeight="1">
      <c r="A29" s="38" t="s">
        <v>26</v>
      </c>
      <c r="B29" s="159">
        <v>0.73323240201282591</v>
      </c>
      <c r="C29" s="159">
        <v>0.80042253513740413</v>
      </c>
      <c r="D29" s="159">
        <v>0.4417846369189366</v>
      </c>
      <c r="E29" s="159">
        <v>0.40648766792127233</v>
      </c>
      <c r="F29" s="159">
        <v>0.84644384820963214</v>
      </c>
      <c r="G29" s="159">
        <v>0.74326480444927634</v>
      </c>
      <c r="H29" s="159">
        <v>0.89056423234838222</v>
      </c>
      <c r="I29" s="159">
        <v>0.90869884107403198</v>
      </c>
      <c r="J29" s="159">
        <v>0.6886667752393314</v>
      </c>
      <c r="K29" s="159">
        <v>0.7212828346517336</v>
      </c>
      <c r="L29" s="159">
        <v>0.68062849864828701</v>
      </c>
      <c r="M29" s="159">
        <v>0.69025258025846847</v>
      </c>
      <c r="N29" s="159">
        <v>0.48500005955336506</v>
      </c>
      <c r="O29" s="159">
        <v>0.50663298291932168</v>
      </c>
      <c r="P29" s="159"/>
      <c r="Q29" s="159"/>
      <c r="R29" s="159">
        <v>0.6902860171340971</v>
      </c>
      <c r="S29" s="159">
        <v>0.69912246646121978</v>
      </c>
    </row>
    <row r="30" spans="1:21" ht="18" customHeight="1">
      <c r="A30" s="38" t="s">
        <v>27</v>
      </c>
      <c r="B30" s="160">
        <v>0.22721331782740226</v>
      </c>
      <c r="C30" s="160">
        <v>0.2396891857178354</v>
      </c>
      <c r="D30" s="160">
        <v>0.35780570253312138</v>
      </c>
      <c r="E30" s="160">
        <v>0.39719931016490551</v>
      </c>
      <c r="F30" s="160">
        <v>0.2987423446401109</v>
      </c>
      <c r="G30" s="160">
        <v>0.26771231750248442</v>
      </c>
      <c r="H30" s="160">
        <v>0.24919288178977433</v>
      </c>
      <c r="I30" s="160">
        <v>0.27371464958520964</v>
      </c>
      <c r="J30" s="160">
        <v>0.30564565729935589</v>
      </c>
      <c r="K30" s="160">
        <v>0.29260868795196032</v>
      </c>
      <c r="L30" s="160">
        <v>0.26960056313856623</v>
      </c>
      <c r="M30" s="160">
        <v>0.2815788524878437</v>
      </c>
      <c r="N30" s="160">
        <v>0.45247231142942501</v>
      </c>
      <c r="O30" s="160">
        <v>0.45462774073169204</v>
      </c>
      <c r="P30" s="160"/>
      <c r="Q30" s="160"/>
      <c r="R30" s="160">
        <v>0.27775006931735624</v>
      </c>
      <c r="S30" s="160">
        <v>0.28649551562114861</v>
      </c>
    </row>
    <row r="31" spans="1:21" ht="18" customHeight="1">
      <c r="A31" s="18" t="s">
        <v>28</v>
      </c>
      <c r="B31" s="161">
        <v>0.9604457198402282</v>
      </c>
      <c r="C31" s="161">
        <v>1.0401117208552395</v>
      </c>
      <c r="D31" s="161">
        <v>0.79959033945205804</v>
      </c>
      <c r="E31" s="161">
        <v>0.80368697808617784</v>
      </c>
      <c r="F31" s="161">
        <v>1.1451861928497431</v>
      </c>
      <c r="G31" s="161">
        <v>1.0109771219517607</v>
      </c>
      <c r="H31" s="161">
        <v>1.1397571141381566</v>
      </c>
      <c r="I31" s="161">
        <v>1.1824134906592416</v>
      </c>
      <c r="J31" s="161">
        <v>0.99431243253868729</v>
      </c>
      <c r="K31" s="161">
        <v>1.013891522603694</v>
      </c>
      <c r="L31" s="161">
        <v>0.95022906178685318</v>
      </c>
      <c r="M31" s="161">
        <v>0.97183143274631223</v>
      </c>
      <c r="N31" s="161">
        <v>0.93747237098279013</v>
      </c>
      <c r="O31" s="161">
        <v>0.96126072365101378</v>
      </c>
      <c r="P31" s="161"/>
      <c r="Q31" s="161"/>
      <c r="R31" s="161">
        <v>0.96803608645145334</v>
      </c>
      <c r="S31" s="161">
        <v>0.98561798208236839</v>
      </c>
    </row>
    <row r="32" spans="1:21" ht="18" customHeight="1"/>
    <row r="33" spans="1:19" ht="20.100000000000001" customHeight="1">
      <c r="A33" s="38"/>
      <c r="B33" s="20"/>
      <c r="C33" s="20"/>
      <c r="D33" s="20"/>
      <c r="E33" s="20"/>
      <c r="F33" s="20"/>
      <c r="G33" s="20"/>
      <c r="H33" s="20"/>
      <c r="I33" s="20"/>
      <c r="J33" s="20"/>
      <c r="K33" s="20"/>
      <c r="L33" s="20"/>
      <c r="M33" s="20"/>
      <c r="N33" s="20"/>
      <c r="O33" s="20"/>
      <c r="P33" s="20"/>
      <c r="Q33" s="20"/>
      <c r="R33" s="20"/>
      <c r="S33" s="20"/>
    </row>
    <row r="34" spans="1:19" ht="15" customHeight="1">
      <c r="A34" s="39" t="s">
        <v>30</v>
      </c>
      <c r="B34" s="20"/>
      <c r="C34" s="20"/>
      <c r="D34" s="20"/>
      <c r="E34" s="20"/>
      <c r="F34" s="20"/>
      <c r="G34" s="20"/>
      <c r="H34" s="20"/>
      <c r="I34" s="20"/>
      <c r="J34" s="20"/>
      <c r="K34" s="20"/>
      <c r="L34" s="20"/>
      <c r="M34" s="20"/>
      <c r="N34" s="20"/>
      <c r="O34" s="20"/>
      <c r="P34" s="20"/>
      <c r="Q34" s="20"/>
      <c r="R34" s="20"/>
      <c r="S34" s="20"/>
    </row>
    <row r="35" spans="1:19" ht="15" customHeight="1">
      <c r="A35" s="21"/>
    </row>
    <row r="48" spans="1:19" ht="15" customHeight="1"/>
    <row r="63" ht="15" customHeight="1"/>
    <row r="64" ht="15" customHeight="1"/>
    <row r="65" ht="15" customHeight="1"/>
    <row r="66" ht="15" customHeight="1"/>
    <row r="67" ht="15" customHeight="1"/>
    <row r="68" ht="15" customHeight="1"/>
    <row r="69" ht="15" customHeight="1"/>
  </sheetData>
  <mergeCells count="10">
    <mergeCell ref="R2:S2"/>
    <mergeCell ref="N3:O3"/>
    <mergeCell ref="P3:Q3"/>
    <mergeCell ref="R3:S3"/>
    <mergeCell ref="B3:C3"/>
    <mergeCell ref="D3:E3"/>
    <mergeCell ref="F3:G3"/>
    <mergeCell ref="H3:I3"/>
    <mergeCell ref="J3:K3"/>
    <mergeCell ref="L3:M3"/>
  </mergeCells>
  <pageMargins left="0.75" right="0.75" top="1" bottom="1" header="0" footer="0"/>
  <pageSetup paperSize="9" scale="4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tabColor rgb="FFC00000"/>
    <pageSetUpPr fitToPage="1"/>
  </sheetPr>
  <dimension ref="A1:P86"/>
  <sheetViews>
    <sheetView showGridLines="0" zoomScale="70" zoomScaleNormal="70" zoomScaleSheetLayoutView="50" zoomScalePageLayoutView="70" workbookViewId="0">
      <selection activeCell="O20" sqref="O20"/>
    </sheetView>
  </sheetViews>
  <sheetFormatPr baseColWidth="10" defaultColWidth="0" defaultRowHeight="15.75" customHeight="1" zeroHeight="1"/>
  <cols>
    <col min="1" max="1" width="66.7109375" style="120" customWidth="1"/>
    <col min="2" max="5" width="15.7109375" style="120" customWidth="1"/>
    <col min="6" max="6" width="9" style="120" customWidth="1"/>
    <col min="7" max="10" width="15.7109375" style="120" customWidth="1"/>
    <col min="11" max="11" width="14.5703125" style="120" customWidth="1"/>
    <col min="12" max="12" width="18" style="120" customWidth="1"/>
    <col min="13" max="15" width="11.42578125" style="120" customWidth="1"/>
    <col min="16" max="16" width="0" style="120" hidden="1" customWidth="1"/>
    <col min="17" max="16384" width="11.42578125" style="120" hidden="1"/>
  </cols>
  <sheetData>
    <row r="1" spans="1:14" s="3" customFormat="1" ht="50.1" customHeight="1">
      <c r="A1" s="29" t="str">
        <f>+CONCATENATE("Consolidated Profit &amp; Loss by Business Unit - Quarterly standalone figures")</f>
        <v>Consolidated Profit &amp; Loss by Business Unit - Quarterly standalone figures</v>
      </c>
      <c r="B1" s="2"/>
      <c r="C1" s="29"/>
      <c r="D1" s="29"/>
      <c r="E1" s="29"/>
      <c r="F1" s="29"/>
      <c r="G1" s="29"/>
      <c r="H1" s="29"/>
      <c r="I1" s="29"/>
      <c r="J1" s="29"/>
      <c r="K1" s="29"/>
      <c r="L1" s="29"/>
      <c r="M1" s="29"/>
      <c r="N1" s="29"/>
    </row>
    <row r="2" spans="1:14" hidden="1"/>
    <row r="3" spans="1:14" hidden="1">
      <c r="A3" s="121"/>
      <c r="B3" s="121"/>
      <c r="C3" s="121"/>
      <c r="D3" s="121"/>
      <c r="E3" s="121"/>
      <c r="F3" s="121"/>
      <c r="G3" s="121"/>
      <c r="H3" s="121"/>
      <c r="I3" s="121"/>
      <c r="J3" s="121"/>
      <c r="K3" s="121"/>
      <c r="L3" s="121"/>
      <c r="M3" s="121"/>
      <c r="N3" s="121"/>
    </row>
    <row r="4" spans="1:14" hidden="1">
      <c r="B4" s="122"/>
      <c r="C4" s="122"/>
      <c r="D4" s="122"/>
      <c r="E4" s="122"/>
      <c r="L4" s="122"/>
    </row>
    <row r="5" spans="1:14" ht="29.25" customHeight="1">
      <c r="B5" s="123"/>
      <c r="C5" s="123"/>
      <c r="D5" s="123"/>
      <c r="E5" s="124"/>
      <c r="F5" s="123"/>
      <c r="G5" s="123"/>
      <c r="H5" s="123"/>
      <c r="I5" s="123"/>
      <c r="J5" s="123"/>
      <c r="K5" s="123"/>
      <c r="L5" s="331" t="s">
        <v>383</v>
      </c>
      <c r="M5" s="331"/>
    </row>
    <row r="6" spans="1:14" ht="3.75" customHeight="1">
      <c r="B6" s="122"/>
      <c r="C6" s="122"/>
      <c r="D6" s="122"/>
      <c r="E6" s="122"/>
      <c r="F6" s="122"/>
      <c r="G6" s="123"/>
      <c r="H6" s="123"/>
      <c r="I6" s="123"/>
      <c r="J6" s="123"/>
      <c r="K6" s="122"/>
      <c r="L6" s="122"/>
    </row>
    <row r="7" spans="1:14" ht="15.75" customHeight="1">
      <c r="A7" s="125"/>
      <c r="B7" s="326">
        <v>2022</v>
      </c>
      <c r="C7" s="327"/>
      <c r="D7" s="327"/>
      <c r="E7" s="327"/>
      <c r="F7" s="126"/>
      <c r="G7" s="328">
        <v>2023</v>
      </c>
      <c r="H7" s="329"/>
      <c r="I7" s="329"/>
      <c r="J7" s="329"/>
      <c r="K7" s="127"/>
      <c r="L7" s="330" t="s">
        <v>174</v>
      </c>
    </row>
    <row r="8" spans="1:14" ht="45.75" customHeight="1">
      <c r="A8" s="128" t="s">
        <v>159</v>
      </c>
      <c r="B8" s="129" t="s">
        <v>160</v>
      </c>
      <c r="C8" s="129" t="s">
        <v>161</v>
      </c>
      <c r="D8" s="129" t="s">
        <v>162</v>
      </c>
      <c r="E8" s="129" t="s">
        <v>163</v>
      </c>
      <c r="F8" s="126"/>
      <c r="G8" s="130" t="s">
        <v>160</v>
      </c>
      <c r="H8" s="130" t="s">
        <v>161</v>
      </c>
      <c r="I8" s="130" t="s">
        <v>164</v>
      </c>
      <c r="J8" s="129" t="s">
        <v>163</v>
      </c>
      <c r="K8" s="126"/>
      <c r="L8" s="330"/>
    </row>
    <row r="9" spans="1:14" hidden="1">
      <c r="A9" s="131" t="s">
        <v>165</v>
      </c>
      <c r="B9" s="132"/>
      <c r="C9" s="132"/>
      <c r="D9" s="132"/>
      <c r="E9" s="132"/>
      <c r="F9" s="133"/>
      <c r="G9" s="132"/>
      <c r="H9" s="132"/>
      <c r="I9" s="132"/>
      <c r="J9" s="132"/>
      <c r="K9" s="134"/>
      <c r="L9" s="132"/>
    </row>
    <row r="10" spans="1:14" ht="15.6" customHeight="1">
      <c r="A10" s="135" t="s">
        <v>166</v>
      </c>
      <c r="B10" s="136">
        <v>7568.3311942154505</v>
      </c>
      <c r="C10" s="136">
        <v>7238.4382565666492</v>
      </c>
      <c r="D10" s="136">
        <v>7394.9960603506988</v>
      </c>
      <c r="E10" s="136">
        <v>7307.8890678131029</v>
      </c>
      <c r="F10" s="137"/>
      <c r="G10" s="136">
        <v>9121.4288126756492</v>
      </c>
      <c r="H10" s="136">
        <v>7904.1654741161528</v>
      </c>
      <c r="I10" s="136">
        <v>7570.213833278598</v>
      </c>
      <c r="J10" s="136">
        <v>7648.1778623470018</v>
      </c>
      <c r="K10" s="138"/>
      <c r="L10" s="139">
        <v>4.6564581286909282E-2</v>
      </c>
    </row>
    <row r="11" spans="1:14" ht="15.6" customHeight="1">
      <c r="A11" s="135" t="s">
        <v>167</v>
      </c>
      <c r="B11" s="136">
        <v>6537.7181487819698</v>
      </c>
      <c r="C11" s="136">
        <v>5971.9688626519301</v>
      </c>
      <c r="D11" s="136">
        <v>6134.7764279500007</v>
      </c>
      <c r="E11" s="136">
        <v>5895.8563894018989</v>
      </c>
      <c r="F11" s="137"/>
      <c r="G11" s="136">
        <v>7786.1748960550694</v>
      </c>
      <c r="H11" s="136">
        <v>6563.6886827745302</v>
      </c>
      <c r="I11" s="136">
        <v>6329.5668092028009</v>
      </c>
      <c r="J11" s="136">
        <v>6237.8173716560996</v>
      </c>
      <c r="K11" s="138"/>
      <c r="L11" s="139">
        <v>5.8000222473005424E-2</v>
      </c>
    </row>
    <row r="12" spans="1:14" ht="15.6" customHeight="1">
      <c r="A12" s="140" t="s">
        <v>168</v>
      </c>
      <c r="B12" s="136">
        <v>5367.9155459285794</v>
      </c>
      <c r="C12" s="136">
        <v>4738.2543164883209</v>
      </c>
      <c r="D12" s="136">
        <v>4883.5245712716987</v>
      </c>
      <c r="E12" s="136">
        <v>4352.1175859962004</v>
      </c>
      <c r="F12" s="137"/>
      <c r="G12" s="136">
        <v>5919.80902711617</v>
      </c>
      <c r="H12" s="136">
        <v>5319.9600376384305</v>
      </c>
      <c r="I12" s="136">
        <v>5054.2540329178992</v>
      </c>
      <c r="J12" s="136">
        <v>4667.1213883308992</v>
      </c>
      <c r="K12" s="138"/>
      <c r="L12" s="139">
        <v>7.2379432795723592E-2</v>
      </c>
    </row>
    <row r="13" spans="1:14" ht="15.6" customHeight="1">
      <c r="A13" s="140" t="s">
        <v>169</v>
      </c>
      <c r="B13" s="136">
        <v>1169.8026028534</v>
      </c>
      <c r="C13" s="136">
        <v>1233.7145461636101</v>
      </c>
      <c r="D13" s="136">
        <v>1251.2518566782901</v>
      </c>
      <c r="E13" s="136">
        <v>1543.7388034056798</v>
      </c>
      <c r="F13" s="137"/>
      <c r="G13" s="136">
        <v>1866.3658689389001</v>
      </c>
      <c r="H13" s="136">
        <v>1243.7286451360799</v>
      </c>
      <c r="I13" s="136">
        <v>1275.3127762848799</v>
      </c>
      <c r="J13" s="136">
        <v>1570.6959833252095</v>
      </c>
      <c r="K13" s="138"/>
      <c r="L13" s="139">
        <v>1.7462267489849134E-2</v>
      </c>
    </row>
    <row r="14" spans="1:14" ht="15.6" customHeight="1">
      <c r="A14" s="135" t="s">
        <v>170</v>
      </c>
      <c r="B14" s="136">
        <v>154.48946367088899</v>
      </c>
      <c r="C14" s="136">
        <v>183.10717277900596</v>
      </c>
      <c r="D14" s="136">
        <v>150.76307680076906</v>
      </c>
      <c r="E14" s="136">
        <v>153.77432658117203</v>
      </c>
      <c r="F14" s="137"/>
      <c r="G14" s="136">
        <v>127.61176893222499</v>
      </c>
      <c r="H14" s="136">
        <v>189.418463295565</v>
      </c>
      <c r="I14" s="136">
        <v>153.57349639854897</v>
      </c>
      <c r="J14" s="287">
        <v>221.14680641270996</v>
      </c>
      <c r="K14" s="138"/>
      <c r="L14" s="139">
        <v>0.46935029849368876</v>
      </c>
      <c r="M14" s="165"/>
    </row>
    <row r="15" spans="1:14" ht="15.6" customHeight="1">
      <c r="A15" s="135" t="s">
        <v>28</v>
      </c>
      <c r="B15" s="141">
        <v>0.98018959952095663</v>
      </c>
      <c r="C15" s="141">
        <v>0.98612933149901338</v>
      </c>
      <c r="D15" s="141">
        <v>0.98659684694178207</v>
      </c>
      <c r="E15" s="141">
        <v>0.96803608645145334</v>
      </c>
      <c r="F15" s="137"/>
      <c r="G15" s="141">
        <v>0.98461176288924024</v>
      </c>
      <c r="H15" s="141">
        <v>0.95765093259276601</v>
      </c>
      <c r="I15" s="141">
        <v>0.96194049834093476</v>
      </c>
      <c r="J15" s="141">
        <v>0.98561798208236839</v>
      </c>
      <c r="K15" s="138"/>
      <c r="L15" s="142">
        <v>1.7581895630915056</v>
      </c>
    </row>
    <row r="16" spans="1:14" ht="15.6" customHeight="1">
      <c r="A16" s="140" t="s">
        <v>26</v>
      </c>
      <c r="B16" s="141">
        <v>0.70502045815761138</v>
      </c>
      <c r="C16" s="141">
        <v>0.71819252754177743</v>
      </c>
      <c r="D16" s="141">
        <v>0.71162408810945432</v>
      </c>
      <c r="E16" s="141">
        <v>0.6902860171340971</v>
      </c>
      <c r="F16" s="137"/>
      <c r="G16" s="141">
        <v>0.71245890201933915</v>
      </c>
      <c r="H16" s="141">
        <v>0.68824276223623104</v>
      </c>
      <c r="I16" s="141">
        <v>0.68499484286987211</v>
      </c>
      <c r="J16" s="141">
        <v>0.69912246646121978</v>
      </c>
      <c r="K16" s="138"/>
      <c r="L16" s="142">
        <v>0.88364493271226863</v>
      </c>
    </row>
    <row r="17" spans="1:13" ht="15.6" customHeight="1">
      <c r="A17" s="140" t="s">
        <v>27</v>
      </c>
      <c r="B17" s="141">
        <v>0.27516914136334525</v>
      </c>
      <c r="C17" s="141">
        <v>0.26793680395723601</v>
      </c>
      <c r="D17" s="141">
        <v>0.27497275883232775</v>
      </c>
      <c r="E17" s="141">
        <v>0.27775006931735624</v>
      </c>
      <c r="F17" s="137"/>
      <c r="G17" s="141">
        <v>0.27215286086990109</v>
      </c>
      <c r="H17" s="141">
        <v>0.26940817035653492</v>
      </c>
      <c r="I17" s="141">
        <v>0.2769456554710627</v>
      </c>
      <c r="J17" s="141">
        <v>0.28649551562114861</v>
      </c>
      <c r="K17" s="138"/>
      <c r="L17" s="142">
        <v>0.87454463037923702</v>
      </c>
    </row>
    <row r="18" spans="1:13" ht="18.75">
      <c r="A18" s="143" t="s">
        <v>171</v>
      </c>
      <c r="B18" s="144"/>
      <c r="C18" s="144"/>
      <c r="D18" s="144"/>
      <c r="E18" s="144"/>
      <c r="F18" s="137"/>
      <c r="G18" s="144"/>
      <c r="H18" s="144"/>
      <c r="I18" s="144"/>
      <c r="J18" s="144"/>
      <c r="K18" s="138"/>
      <c r="L18" s="145"/>
    </row>
    <row r="19" spans="1:13">
      <c r="A19" s="146" t="s">
        <v>167</v>
      </c>
      <c r="B19" s="147"/>
      <c r="C19" s="147"/>
      <c r="D19" s="147"/>
      <c r="E19" s="147"/>
      <c r="F19" s="137"/>
      <c r="G19" s="147"/>
      <c r="H19" s="147"/>
      <c r="I19" s="147"/>
      <c r="J19" s="147"/>
      <c r="K19" s="138"/>
      <c r="L19" s="148"/>
    </row>
    <row r="20" spans="1:13">
      <c r="A20" s="135" t="s">
        <v>0</v>
      </c>
      <c r="B20" s="136">
        <v>2541.8240164200001</v>
      </c>
      <c r="C20" s="136">
        <v>1693.9953691999995</v>
      </c>
      <c r="D20" s="136">
        <v>1529.3263070100011</v>
      </c>
      <c r="E20" s="136">
        <v>1860.4452247599993</v>
      </c>
      <c r="F20" s="137"/>
      <c r="G20" s="136">
        <v>3327.5575188099997</v>
      </c>
      <c r="H20" s="136">
        <v>1809.0215339600004</v>
      </c>
      <c r="I20" s="136">
        <v>1607.7949057099995</v>
      </c>
      <c r="J20" s="136">
        <v>2088.2453031200012</v>
      </c>
      <c r="K20" s="136"/>
      <c r="L20" s="139">
        <v>0.12244385125038469</v>
      </c>
      <c r="M20" s="162"/>
    </row>
    <row r="21" spans="1:13">
      <c r="A21" s="135" t="s">
        <v>1</v>
      </c>
      <c r="B21" s="136">
        <v>986.50371029924497</v>
      </c>
      <c r="C21" s="136">
        <v>1253.727544374115</v>
      </c>
      <c r="D21" s="136">
        <v>1441.8545880635302</v>
      </c>
      <c r="E21" s="136">
        <v>1169.4634952018096</v>
      </c>
      <c r="F21" s="137"/>
      <c r="G21" s="136">
        <v>1198.3527534042898</v>
      </c>
      <c r="H21" s="136">
        <v>1251.5619157579702</v>
      </c>
      <c r="I21" s="136">
        <v>1502.5571432359598</v>
      </c>
      <c r="J21" s="136">
        <v>1183.5498914081104</v>
      </c>
      <c r="K21" s="138"/>
      <c r="L21" s="139">
        <v>1.2045178207011927E-2</v>
      </c>
      <c r="M21"/>
    </row>
    <row r="22" spans="1:13">
      <c r="A22" s="135" t="s">
        <v>2</v>
      </c>
      <c r="B22" s="136">
        <v>540.15220159352805</v>
      </c>
      <c r="C22" s="136">
        <v>729.14475486479193</v>
      </c>
      <c r="D22" s="136">
        <v>714.09494841623996</v>
      </c>
      <c r="E22" s="136">
        <v>606.15660344144021</v>
      </c>
      <c r="F22" s="137"/>
      <c r="G22" s="136">
        <v>583.76486965444803</v>
      </c>
      <c r="H22" s="136">
        <v>748.61912424619197</v>
      </c>
      <c r="I22" s="136">
        <v>731.73111107651016</v>
      </c>
      <c r="J22" s="136">
        <v>618.03174871534975</v>
      </c>
      <c r="K22" s="138"/>
      <c r="L22" s="139">
        <v>1.9590886590179293E-2</v>
      </c>
      <c r="M22"/>
    </row>
    <row r="23" spans="1:13">
      <c r="A23" s="135" t="s">
        <v>3</v>
      </c>
      <c r="B23" s="136">
        <v>389.06732204412998</v>
      </c>
      <c r="C23" s="136">
        <v>288.245919927241</v>
      </c>
      <c r="D23" s="136">
        <v>310.86001981119102</v>
      </c>
      <c r="E23" s="136">
        <v>289.01088373371806</v>
      </c>
      <c r="F23" s="137"/>
      <c r="G23" s="136">
        <v>436.97013575279004</v>
      </c>
      <c r="H23" s="136">
        <v>236.43528734209701</v>
      </c>
      <c r="I23" s="136">
        <v>334.82147214112285</v>
      </c>
      <c r="J23" s="136">
        <v>282.69469204465997</v>
      </c>
      <c r="K23" s="138"/>
      <c r="L23" s="139">
        <v>-2.1854511523785897E-2</v>
      </c>
      <c r="M23"/>
    </row>
    <row r="24" spans="1:13">
      <c r="A24" s="135" t="s">
        <v>75</v>
      </c>
      <c r="B24" s="136">
        <v>1065.5307480706801</v>
      </c>
      <c r="C24" s="136">
        <v>1024.3487720764301</v>
      </c>
      <c r="D24" s="136">
        <v>1075.5259854770597</v>
      </c>
      <c r="E24" s="136">
        <v>958.49650694818001</v>
      </c>
      <c r="F24" s="137"/>
      <c r="G24" s="136">
        <v>1159.09562041196</v>
      </c>
      <c r="H24" s="136">
        <v>1372.7534049511003</v>
      </c>
      <c r="I24" s="136">
        <v>1130.8273546418295</v>
      </c>
      <c r="J24" s="136">
        <v>1009.3927671038005</v>
      </c>
      <c r="K24" s="138"/>
      <c r="L24" s="139">
        <v>5.3100099777799281E-2</v>
      </c>
      <c r="M24"/>
    </row>
    <row r="25" spans="1:13">
      <c r="A25" s="135" t="s">
        <v>4</v>
      </c>
      <c r="B25" s="136">
        <v>1862.1951367527299</v>
      </c>
      <c r="C25" s="136">
        <v>1830.6495881955598</v>
      </c>
      <c r="D25" s="136">
        <v>1865.40912129357</v>
      </c>
      <c r="E25" s="136">
        <v>1663.0813157366902</v>
      </c>
      <c r="F25" s="137"/>
      <c r="G25" s="136">
        <v>2009.9502658515801</v>
      </c>
      <c r="H25" s="136">
        <v>2108.6448091471493</v>
      </c>
      <c r="I25" s="136">
        <v>1954.5877738173604</v>
      </c>
      <c r="J25" s="136">
        <v>1782.7636644541799</v>
      </c>
      <c r="K25" s="138"/>
      <c r="L25" s="139">
        <v>7.1964219419105427E-2</v>
      </c>
      <c r="M25"/>
    </row>
    <row r="26" spans="1:13">
      <c r="A26" s="135" t="s">
        <v>175</v>
      </c>
      <c r="B26" s="136">
        <v>49.213060759999998</v>
      </c>
      <c r="C26" s="136">
        <v>55.256992040000007</v>
      </c>
      <c r="D26" s="136">
        <v>58.314123409999993</v>
      </c>
      <c r="E26" s="136">
        <v>50.915997449999992</v>
      </c>
      <c r="F26" s="137"/>
      <c r="G26" s="136">
        <v>55.851084700000001</v>
      </c>
      <c r="H26" s="136">
        <v>55.130664659999994</v>
      </c>
      <c r="I26" s="136">
        <v>55.133741150000006</v>
      </c>
      <c r="J26" s="136">
        <v>47.567654959999999</v>
      </c>
      <c r="K26" s="138"/>
      <c r="L26" s="139">
        <v>-6.5762091635111306E-2</v>
      </c>
      <c r="M26"/>
    </row>
    <row r="27" spans="1:13">
      <c r="A27" s="146" t="s">
        <v>168</v>
      </c>
      <c r="B27" s="147"/>
      <c r="C27" s="147"/>
      <c r="D27" s="147"/>
      <c r="E27" s="147"/>
      <c r="F27" s="137"/>
      <c r="G27" s="147"/>
      <c r="H27" s="147"/>
      <c r="I27" s="147"/>
      <c r="J27" s="147"/>
      <c r="K27" s="138"/>
      <c r="L27" s="148"/>
      <c r="M27"/>
    </row>
    <row r="28" spans="1:13">
      <c r="A28" s="135" t="s">
        <v>0</v>
      </c>
      <c r="B28" s="136">
        <v>2093.0988902600002</v>
      </c>
      <c r="C28" s="136">
        <v>1263.0097609999998</v>
      </c>
      <c r="D28" s="136">
        <v>1107.6635276700003</v>
      </c>
      <c r="E28" s="136">
        <v>1246.3039748299998</v>
      </c>
      <c r="F28" s="137"/>
      <c r="G28" s="136">
        <v>2245.2818194800002</v>
      </c>
      <c r="H28" s="136">
        <v>1369.8430794000001</v>
      </c>
      <c r="I28" s="136">
        <v>1199.1269654599996</v>
      </c>
      <c r="J28" s="136">
        <v>1339.5259353499996</v>
      </c>
      <c r="K28" s="138"/>
      <c r="L28" s="139">
        <v>7.4798734821266713E-2</v>
      </c>
      <c r="M28"/>
    </row>
    <row r="29" spans="1:13">
      <c r="A29" s="135" t="s">
        <v>1</v>
      </c>
      <c r="B29" s="136">
        <v>691.99004155841396</v>
      </c>
      <c r="C29" s="136">
        <v>878.87763891387601</v>
      </c>
      <c r="D29" s="136">
        <v>1025.2525203424602</v>
      </c>
      <c r="E29" s="136">
        <v>750.42853577799997</v>
      </c>
      <c r="F29" s="137"/>
      <c r="G29" s="136">
        <v>822.23820358152807</v>
      </c>
      <c r="H29" s="136">
        <v>871.09078608586196</v>
      </c>
      <c r="I29" s="136">
        <v>1085.4299491309698</v>
      </c>
      <c r="J29" s="136">
        <v>778.86023272652983</v>
      </c>
      <c r="K29" s="138"/>
      <c r="L29" s="139">
        <v>3.7887281190678017E-2</v>
      </c>
      <c r="M29"/>
    </row>
    <row r="30" spans="1:13">
      <c r="A30" s="135" t="s">
        <v>2</v>
      </c>
      <c r="B30" s="136">
        <v>539.915751493161</v>
      </c>
      <c r="C30" s="136">
        <v>728.92835977875893</v>
      </c>
      <c r="D30" s="136">
        <v>713.83234855654996</v>
      </c>
      <c r="E30" s="136">
        <v>605.8467292416799</v>
      </c>
      <c r="F30" s="137"/>
      <c r="G30" s="136">
        <v>583.50429472862197</v>
      </c>
      <c r="H30" s="136">
        <v>748.3107634417081</v>
      </c>
      <c r="I30" s="136">
        <v>731.36155776972987</v>
      </c>
      <c r="J30" s="136">
        <v>617.65752702328018</v>
      </c>
      <c r="K30" s="138"/>
      <c r="L30" s="139">
        <v>1.9494695954508999E-2</v>
      </c>
      <c r="M30"/>
    </row>
    <row r="31" spans="1:13">
      <c r="A31" s="135" t="s">
        <v>3</v>
      </c>
      <c r="B31" s="136">
        <v>308.37794491288003</v>
      </c>
      <c r="C31" s="136">
        <v>213.05710337425796</v>
      </c>
      <c r="D31" s="136">
        <v>251.882060658299</v>
      </c>
      <c r="E31" s="136">
        <v>244.49588152165302</v>
      </c>
      <c r="F31" s="137"/>
      <c r="G31" s="136">
        <v>386.16610672212198</v>
      </c>
      <c r="H31" s="136">
        <v>199.68277475800392</v>
      </c>
      <c r="I31" s="136">
        <v>292.79824911905416</v>
      </c>
      <c r="J31" s="136">
        <v>250.76490516854994</v>
      </c>
      <c r="K31" s="138"/>
      <c r="L31" s="139">
        <v>2.5640610417978469E-2</v>
      </c>
      <c r="M31"/>
    </row>
    <row r="32" spans="1:13">
      <c r="A32" s="135" t="s">
        <v>75</v>
      </c>
      <c r="B32" s="136">
        <v>874.23885336436899</v>
      </c>
      <c r="C32" s="136">
        <v>826.26459970476105</v>
      </c>
      <c r="D32" s="136">
        <v>844.58142045625027</v>
      </c>
      <c r="E32" s="136">
        <v>753.76906593559943</v>
      </c>
      <c r="F32" s="137"/>
      <c r="G32" s="136">
        <v>931.62287064505495</v>
      </c>
      <c r="H32" s="136">
        <v>1146.8438430252352</v>
      </c>
      <c r="I32" s="136">
        <v>872.80124903752994</v>
      </c>
      <c r="J32" s="136">
        <v>747.37354344279993</v>
      </c>
      <c r="K32" s="138"/>
      <c r="L32" s="139">
        <v>-8.4847240114068589E-3</v>
      </c>
      <c r="M32"/>
    </row>
    <row r="33" spans="1:15">
      <c r="A33" s="135" t="s">
        <v>4</v>
      </c>
      <c r="B33" s="136">
        <v>1707.84905073809</v>
      </c>
      <c r="C33" s="136">
        <v>1676.25993970287</v>
      </c>
      <c r="D33" s="136">
        <v>1742.60723570973</v>
      </c>
      <c r="E33" s="136">
        <v>1402.0710391092398</v>
      </c>
      <c r="F33" s="137"/>
      <c r="G33" s="136">
        <v>1880.5119997888401</v>
      </c>
      <c r="H33" s="136">
        <v>1947.53618355762</v>
      </c>
      <c r="I33" s="136">
        <v>1805.4890138206301</v>
      </c>
      <c r="J33" s="136">
        <v>1659.7999398097199</v>
      </c>
      <c r="K33" s="138"/>
      <c r="L33" s="139">
        <v>0.18382014428043519</v>
      </c>
      <c r="M33"/>
    </row>
    <row r="34" spans="1:15">
      <c r="A34" s="135" t="s">
        <v>175</v>
      </c>
      <c r="B34" s="136">
        <v>49.213060759999998</v>
      </c>
      <c r="C34" s="136">
        <v>55.256992040000007</v>
      </c>
      <c r="D34" s="136">
        <v>58.314123409999993</v>
      </c>
      <c r="E34" s="136">
        <v>50.915997449999992</v>
      </c>
      <c r="F34" s="137"/>
      <c r="G34" s="136">
        <v>55.851084700000001</v>
      </c>
      <c r="H34" s="136">
        <v>55.130664659999994</v>
      </c>
      <c r="I34" s="136">
        <v>55.133741150000006</v>
      </c>
      <c r="J34" s="136">
        <v>47.567654959999999</v>
      </c>
      <c r="K34" s="138"/>
      <c r="L34" s="139">
        <v>-6.5762091635111306E-2</v>
      </c>
      <c r="M34"/>
    </row>
    <row r="35" spans="1:15">
      <c r="A35" s="146" t="s">
        <v>169</v>
      </c>
      <c r="B35" s="147"/>
      <c r="C35" s="147"/>
      <c r="D35" s="147"/>
      <c r="E35" s="147"/>
      <c r="F35" s="137"/>
      <c r="G35" s="147"/>
      <c r="H35" s="147"/>
      <c r="I35" s="147"/>
      <c r="J35" s="147"/>
      <c r="K35" s="138"/>
      <c r="L35" s="148"/>
      <c r="M35"/>
    </row>
    <row r="36" spans="1:15">
      <c r="A36" s="135" t="s">
        <v>0</v>
      </c>
      <c r="B36" s="136">
        <v>448.72512616</v>
      </c>
      <c r="C36" s="136">
        <v>430.98560819999994</v>
      </c>
      <c r="D36" s="136">
        <v>421.66277934000016</v>
      </c>
      <c r="E36" s="136">
        <v>614.14124992999973</v>
      </c>
      <c r="F36" s="137"/>
      <c r="G36" s="136">
        <v>1082.27569933</v>
      </c>
      <c r="H36" s="136">
        <v>439.17845456000009</v>
      </c>
      <c r="I36" s="136">
        <v>408.6679402499999</v>
      </c>
      <c r="J36" s="136">
        <v>748.71936776999996</v>
      </c>
      <c r="K36" s="138"/>
      <c r="L36" s="139">
        <v>0.21913219125948558</v>
      </c>
      <c r="M36"/>
    </row>
    <row r="37" spans="1:15">
      <c r="A37" s="135" t="s">
        <v>1</v>
      </c>
      <c r="B37" s="136">
        <v>294.51366874083101</v>
      </c>
      <c r="C37" s="136">
        <v>374.84990546023096</v>
      </c>
      <c r="D37" s="136">
        <v>416.60206772107813</v>
      </c>
      <c r="E37" s="136">
        <v>419.03495942381005</v>
      </c>
      <c r="F37" s="137"/>
      <c r="G37" s="136">
        <v>376.114549822762</v>
      </c>
      <c r="H37" s="136">
        <v>380.47112967211001</v>
      </c>
      <c r="I37" s="136">
        <v>417.12719410498789</v>
      </c>
      <c r="J37" s="136">
        <v>404.68965868158011</v>
      </c>
      <c r="K37" s="138"/>
      <c r="L37" s="139">
        <v>-3.4234138273224995E-2</v>
      </c>
      <c r="M37"/>
    </row>
    <row r="38" spans="1:15">
      <c r="A38" s="135" t="s">
        <v>2</v>
      </c>
      <c r="B38" s="136">
        <v>0.23645010036764799</v>
      </c>
      <c r="C38" s="136">
        <v>0.21639508603772198</v>
      </c>
      <c r="D38" s="136">
        <v>0.26259985968337196</v>
      </c>
      <c r="E38" s="136">
        <v>0.309874199760788</v>
      </c>
      <c r="F38" s="137"/>
      <c r="G38" s="136">
        <v>0.260574925826069</v>
      </c>
      <c r="H38" s="136">
        <v>0.30836080448567293</v>
      </c>
      <c r="I38" s="136">
        <v>0.36955330677825604</v>
      </c>
      <c r="J38" s="136">
        <v>0.37422169206279199</v>
      </c>
      <c r="K38" s="138"/>
      <c r="L38" s="139">
        <v>0.20765682445223896</v>
      </c>
      <c r="M38"/>
    </row>
    <row r="39" spans="1:15">
      <c r="A39" s="135" t="s">
        <v>3</v>
      </c>
      <c r="B39" s="136">
        <v>80.689377131250708</v>
      </c>
      <c r="C39" s="136">
        <v>75.188816552982288</v>
      </c>
      <c r="D39" s="136">
        <v>58.977959152891003</v>
      </c>
      <c r="E39" s="136">
        <v>44.515002212061972</v>
      </c>
      <c r="F39" s="137"/>
      <c r="G39" s="136">
        <v>50.804029030668197</v>
      </c>
      <c r="H39" s="136">
        <v>36.752512584093203</v>
      </c>
      <c r="I39" s="136">
        <v>42.023223022067597</v>
      </c>
      <c r="J39" s="136">
        <v>31.929786876110995</v>
      </c>
      <c r="K39" s="138"/>
      <c r="L39" s="139">
        <v>-0.28271851534449288</v>
      </c>
      <c r="M39"/>
    </row>
    <row r="40" spans="1:15">
      <c r="A40" s="135" t="s">
        <v>75</v>
      </c>
      <c r="B40" s="136">
        <v>191.29189470630899</v>
      </c>
      <c r="C40" s="136">
        <v>198.08417237166901</v>
      </c>
      <c r="D40" s="136">
        <v>230.94456502081795</v>
      </c>
      <c r="E40" s="136">
        <v>204.72744101258002</v>
      </c>
      <c r="F40" s="137"/>
      <c r="G40" s="136">
        <v>227.47274976690599</v>
      </c>
      <c r="H40" s="136">
        <v>225.90956192586603</v>
      </c>
      <c r="I40" s="136">
        <v>258.02610560429804</v>
      </c>
      <c r="J40" s="136">
        <v>262.019223661007</v>
      </c>
      <c r="K40" s="138"/>
      <c r="L40" s="139">
        <v>0.27984417899751185</v>
      </c>
    </row>
    <row r="41" spans="1:15">
      <c r="A41" s="135" t="s">
        <v>172</v>
      </c>
      <c r="B41" s="136">
        <v>154.34608601463901</v>
      </c>
      <c r="C41" s="136">
        <v>154.38964849269195</v>
      </c>
      <c r="D41" s="136">
        <v>122.80188558383907</v>
      </c>
      <c r="E41" s="136">
        <v>261.01027662744792</v>
      </c>
      <c r="F41" s="137"/>
      <c r="G41" s="136">
        <v>129.43826606273501</v>
      </c>
      <c r="H41" s="136">
        <v>161.10862558953198</v>
      </c>
      <c r="I41" s="136">
        <v>149.09875999673403</v>
      </c>
      <c r="J41" s="136">
        <v>122.9637246444529</v>
      </c>
      <c r="K41" s="138"/>
      <c r="L41" s="139">
        <v>-0.52889316760517935</v>
      </c>
    </row>
    <row r="42" spans="1:15">
      <c r="A42" s="135" t="s">
        <v>175</v>
      </c>
      <c r="B42" s="136" t="s">
        <v>63</v>
      </c>
      <c r="C42" s="136" t="s">
        <v>63</v>
      </c>
      <c r="D42" s="136" t="s">
        <v>63</v>
      </c>
      <c r="E42" s="136" t="s">
        <v>63</v>
      </c>
      <c r="F42" s="137"/>
      <c r="G42" s="136" t="s">
        <v>63</v>
      </c>
      <c r="H42" s="136" t="s">
        <v>63</v>
      </c>
      <c r="I42" s="136" t="s">
        <v>63</v>
      </c>
      <c r="J42" s="136" t="s">
        <v>63</v>
      </c>
      <c r="K42" s="138"/>
      <c r="L42" s="149" t="s">
        <v>63</v>
      </c>
    </row>
    <row r="43" spans="1:15">
      <c r="A43" s="146" t="s">
        <v>170</v>
      </c>
      <c r="B43" s="147"/>
      <c r="C43" s="147"/>
      <c r="D43" s="147"/>
      <c r="E43" s="147"/>
      <c r="F43" s="137"/>
      <c r="G43" s="147"/>
      <c r="H43" s="147"/>
      <c r="I43" s="147"/>
      <c r="J43" s="147"/>
      <c r="K43" s="138"/>
      <c r="L43" s="148"/>
      <c r="N43" s="163"/>
    </row>
    <row r="44" spans="1:15">
      <c r="A44" s="135" t="s">
        <v>0</v>
      </c>
      <c r="B44" s="136">
        <v>102.20632737956799</v>
      </c>
      <c r="C44" s="136">
        <v>81.445391315038023</v>
      </c>
      <c r="D44" s="136">
        <v>115.33656175251099</v>
      </c>
      <c r="E44" s="136">
        <v>76.519907218831008</v>
      </c>
      <c r="F44" s="137"/>
      <c r="G44" s="136">
        <v>67.309872120941904</v>
      </c>
      <c r="H44" s="136">
        <v>55.427330404457095</v>
      </c>
      <c r="I44" s="136">
        <v>122.72940145138301</v>
      </c>
      <c r="J44" s="136">
        <v>115.57712269962897</v>
      </c>
      <c r="K44" s="138"/>
      <c r="L44" s="139">
        <v>0.51041901252052568</v>
      </c>
      <c r="N44" s="163"/>
      <c r="O44" s="163"/>
    </row>
    <row r="45" spans="1:15">
      <c r="A45" s="135" t="s">
        <v>1</v>
      </c>
      <c r="B45" s="136">
        <v>11.600862775047</v>
      </c>
      <c r="C45" s="136">
        <v>32.563325756626497</v>
      </c>
      <c r="D45" s="136">
        <v>48.969823868795096</v>
      </c>
      <c r="E45" s="136">
        <v>50.614670390085408</v>
      </c>
      <c r="F45" s="137"/>
      <c r="G45" s="136">
        <v>53.610303572453603</v>
      </c>
      <c r="H45" s="136">
        <v>66.414365047978393</v>
      </c>
      <c r="I45" s="136">
        <v>61.640761150336019</v>
      </c>
      <c r="J45" s="136">
        <v>51.316493763114977</v>
      </c>
      <c r="K45" s="138"/>
      <c r="L45" s="139">
        <v>1.3866006982178134E-2</v>
      </c>
      <c r="N45" s="163"/>
      <c r="O45" s="163"/>
    </row>
    <row r="46" spans="1:15">
      <c r="A46" s="135" t="s">
        <v>2</v>
      </c>
      <c r="B46" s="136">
        <v>15.659000552517201</v>
      </c>
      <c r="C46" s="136">
        <v>17.110295021419297</v>
      </c>
      <c r="D46" s="136">
        <v>-21.615953280036496</v>
      </c>
      <c r="E46" s="136">
        <v>-27.9976220981608</v>
      </c>
      <c r="F46" s="137"/>
      <c r="G46" s="136">
        <v>-9.3185380245971388</v>
      </c>
      <c r="H46" s="136">
        <v>-8.3342624837979606</v>
      </c>
      <c r="I46" s="136">
        <v>-1.1475069613076982</v>
      </c>
      <c r="J46" s="136">
        <v>16.999210606586118</v>
      </c>
      <c r="K46" s="138"/>
      <c r="L46" s="139">
        <v>-2.6469954250295302</v>
      </c>
      <c r="N46" s="163"/>
      <c r="O46" s="163"/>
    </row>
    <row r="47" spans="1:15">
      <c r="A47" s="135" t="s">
        <v>3</v>
      </c>
      <c r="B47" s="136">
        <v>-5.8640379597346204</v>
      </c>
      <c r="C47" s="136">
        <v>-2.3741825091518294</v>
      </c>
      <c r="D47" s="136">
        <v>-8.9803594760632492</v>
      </c>
      <c r="E47" s="136">
        <v>-12.350908481680001</v>
      </c>
      <c r="F47" s="137"/>
      <c r="G47" s="136">
        <v>-17.753748728485199</v>
      </c>
      <c r="H47" s="136">
        <v>4.0021709027091994</v>
      </c>
      <c r="I47" s="136">
        <v>-17.259274207914498</v>
      </c>
      <c r="J47" s="136">
        <v>-15.545499709274907</v>
      </c>
      <c r="K47" s="138"/>
      <c r="L47" s="139">
        <v>-0.20549942345622493</v>
      </c>
      <c r="N47" s="163"/>
      <c r="O47" s="163"/>
    </row>
    <row r="48" spans="1:15">
      <c r="A48" s="135" t="s">
        <v>75</v>
      </c>
      <c r="B48" s="136">
        <v>23.563936690202301</v>
      </c>
      <c r="C48" s="136">
        <v>45.357543825125006</v>
      </c>
      <c r="D48" s="136">
        <v>26.278580828414093</v>
      </c>
      <c r="E48" s="136">
        <v>61.935819974227599</v>
      </c>
      <c r="F48" s="137"/>
      <c r="G48" s="136">
        <v>40.142279369800406</v>
      </c>
      <c r="H48" s="136">
        <v>32.52620483711209</v>
      </c>
      <c r="I48" s="287">
        <f>29.1723624437785+8.382560057559</f>
        <v>37.554922501337501</v>
      </c>
      <c r="J48" s="287">
        <f>38.612626209519+14.6099048004875</f>
        <v>53.222531010006499</v>
      </c>
      <c r="K48" s="166"/>
      <c r="L48" s="139">
        <v>-0.37657035580402004</v>
      </c>
      <c r="N48" s="163"/>
      <c r="O48" s="163"/>
    </row>
    <row r="49" spans="1:15">
      <c r="A49" s="135" t="s">
        <v>4</v>
      </c>
      <c r="B49" s="136">
        <v>36.513468420369399</v>
      </c>
      <c r="C49" s="136">
        <v>34.342345635925291</v>
      </c>
      <c r="D49" s="136">
        <v>22.614896785567609</v>
      </c>
      <c r="E49" s="136">
        <v>49.9289013480237</v>
      </c>
      <c r="F49" s="137"/>
      <c r="G49" s="136">
        <v>33.398162502603299</v>
      </c>
      <c r="H49" s="136">
        <v>87.521580506640703</v>
      </c>
      <c r="I49" s="136">
        <v>68.606651101072998</v>
      </c>
      <c r="J49" s="136">
        <v>55.084245542668015</v>
      </c>
      <c r="K49" s="138"/>
      <c r="L49" s="139">
        <v>0.10325370788172519</v>
      </c>
      <c r="N49" s="163"/>
      <c r="O49" s="163"/>
    </row>
    <row r="50" spans="1:15">
      <c r="A50" s="135" t="s">
        <v>175</v>
      </c>
      <c r="B50" s="136">
        <v>0.40787937805292396</v>
      </c>
      <c r="C50" s="136">
        <v>7.809785763789387</v>
      </c>
      <c r="D50" s="136">
        <v>-0.54825567901089123</v>
      </c>
      <c r="E50" s="136">
        <v>-0.80548194370752935</v>
      </c>
      <c r="F50" s="137"/>
      <c r="G50" s="136">
        <v>0.38297664681016802</v>
      </c>
      <c r="H50" s="136">
        <v>1.244198349092142</v>
      </c>
      <c r="I50" s="136">
        <v>0.81120412046585999</v>
      </c>
      <c r="J50" s="287">
        <v>3.0052481464256693</v>
      </c>
      <c r="K50" s="138"/>
      <c r="L50" s="139" t="s">
        <v>63</v>
      </c>
      <c r="M50" s="165"/>
      <c r="N50" s="163"/>
      <c r="O50" s="163"/>
    </row>
    <row r="51" spans="1:15">
      <c r="A51" s="135" t="s">
        <v>173</v>
      </c>
      <c r="B51" s="136">
        <v>-29.041194603323987</v>
      </c>
      <c r="C51" s="136">
        <v>-33.703785973532149</v>
      </c>
      <c r="D51" s="136">
        <v>-31.292402705032259</v>
      </c>
      <c r="E51" s="136">
        <v>-44.070959826448671</v>
      </c>
      <c r="F51" s="137"/>
      <c r="G51" s="136">
        <v>-40.159538527302047</v>
      </c>
      <c r="H51" s="136">
        <v>-49.383124268626659</v>
      </c>
      <c r="I51" s="136">
        <v>-119.36266275682419</v>
      </c>
      <c r="J51" s="136">
        <v>-58.512545646444266</v>
      </c>
      <c r="K51" s="138"/>
      <c r="L51" s="139">
        <v>-0.24681178472830967</v>
      </c>
      <c r="N51" s="163"/>
      <c r="O51" s="163"/>
    </row>
    <row r="52" spans="1:15">
      <c r="A52" s="146" t="s">
        <v>28</v>
      </c>
      <c r="B52" s="147"/>
      <c r="C52" s="147"/>
      <c r="D52" s="147"/>
      <c r="E52" s="147"/>
      <c r="F52" s="150"/>
      <c r="G52" s="147"/>
      <c r="H52" s="147"/>
      <c r="I52" s="147"/>
      <c r="J52" s="147"/>
      <c r="K52" s="138"/>
      <c r="L52" s="148"/>
    </row>
    <row r="53" spans="1:15">
      <c r="A53" s="135" t="s">
        <v>0</v>
      </c>
      <c r="B53" s="141">
        <v>0.95313782471172181</v>
      </c>
      <c r="C53" s="141">
        <v>0.99437581259120644</v>
      </c>
      <c r="D53" s="141">
        <v>0.96620563603447396</v>
      </c>
      <c r="E53" s="141">
        <v>0.9604457198402282</v>
      </c>
      <c r="F53" s="150"/>
      <c r="G53" s="141">
        <v>0.99751918030265974</v>
      </c>
      <c r="H53" s="141">
        <v>0.98119403401051875</v>
      </c>
      <c r="I53" s="141">
        <v>0.97468738931701471</v>
      </c>
      <c r="J53" s="141">
        <v>1.0401117208552395</v>
      </c>
      <c r="K53" s="138"/>
      <c r="L53" s="142">
        <v>7.9666001015011307</v>
      </c>
    </row>
    <row r="54" spans="1:15">
      <c r="A54" s="135" t="s">
        <v>1</v>
      </c>
      <c r="B54" s="141">
        <v>1.0463341638345887</v>
      </c>
      <c r="C54" s="141">
        <v>0.85001918329010362</v>
      </c>
      <c r="D54" s="141">
        <v>0.81838522502099842</v>
      </c>
      <c r="E54" s="141">
        <v>0.79959033945205804</v>
      </c>
      <c r="F54" s="150"/>
      <c r="G54" s="141">
        <v>0.81631454362970135</v>
      </c>
      <c r="H54" s="141">
        <v>0.75766886905088526</v>
      </c>
      <c r="I54" s="141">
        <v>0.76878368927449436</v>
      </c>
      <c r="J54" s="141">
        <v>0.80368697808617784</v>
      </c>
      <c r="K54" s="138"/>
      <c r="L54" s="142">
        <v>0.4096638634119798</v>
      </c>
    </row>
    <row r="55" spans="1:15">
      <c r="A55" s="135" t="s">
        <v>2</v>
      </c>
      <c r="B55" s="141">
        <v>1.0186435033258459</v>
      </c>
      <c r="C55" s="141">
        <v>1.0222668519853433</v>
      </c>
      <c r="D55" s="141">
        <v>1.1299909344627566</v>
      </c>
      <c r="E55" s="141">
        <v>1.1451861928497431</v>
      </c>
      <c r="F55" s="150"/>
      <c r="G55" s="141">
        <v>1.0765997620053938</v>
      </c>
      <c r="H55" s="141">
        <v>1.0743311438280603</v>
      </c>
      <c r="I55" s="141">
        <v>1.0544007972962062</v>
      </c>
      <c r="J55" s="141">
        <v>1.0109771219517607</v>
      </c>
      <c r="K55" s="138"/>
      <c r="L55" s="142">
        <v>-13.42090708979824</v>
      </c>
    </row>
    <row r="56" spans="1:15">
      <c r="A56" s="135" t="s">
        <v>3</v>
      </c>
      <c r="B56" s="141">
        <v>1.1298846613660662</v>
      </c>
      <c r="C56" s="141">
        <v>1.1911433370481641</v>
      </c>
      <c r="D56" s="141">
        <v>1.0530626190859118</v>
      </c>
      <c r="E56" s="141">
        <v>1.1397571141381515</v>
      </c>
      <c r="F56" s="150"/>
      <c r="G56" s="141">
        <v>1.1369662516363241</v>
      </c>
      <c r="H56" s="141">
        <v>1.1554449214961038</v>
      </c>
      <c r="I56" s="141">
        <v>1.1801455833180774</v>
      </c>
      <c r="J56" s="141">
        <v>1.1824134906592416</v>
      </c>
      <c r="K56" s="138"/>
      <c r="L56" s="142">
        <v>4.2656376521090111</v>
      </c>
    </row>
    <row r="57" spans="1:15">
      <c r="A57" s="135" t="s">
        <v>75</v>
      </c>
      <c r="B57" s="141">
        <v>0.96629712386510869</v>
      </c>
      <c r="C57" s="141">
        <v>1.021025236758121</v>
      </c>
      <c r="D57" s="141">
        <v>1.0454602381698599</v>
      </c>
      <c r="E57" s="141">
        <v>0.99431243253868729</v>
      </c>
      <c r="F57" s="150"/>
      <c r="G57" s="141">
        <v>1.0019266914983123</v>
      </c>
      <c r="H57" s="141">
        <v>1.0157363636377266</v>
      </c>
      <c r="I57" s="141">
        <v>1.038456126081563</v>
      </c>
      <c r="J57" s="141">
        <v>1.013891522603694</v>
      </c>
      <c r="K57" s="138"/>
      <c r="L57" s="142">
        <v>1.9579090065006688</v>
      </c>
    </row>
    <row r="58" spans="1:15">
      <c r="A58" s="135" t="s">
        <v>4</v>
      </c>
      <c r="B58" s="141">
        <v>0.94129714834539679</v>
      </c>
      <c r="C58" s="141">
        <v>0.98119601538406898</v>
      </c>
      <c r="D58" s="141">
        <v>0.99460107133134001</v>
      </c>
      <c r="E58" s="141">
        <v>0.95022906178685318</v>
      </c>
      <c r="F58" s="150"/>
      <c r="G58" s="141">
        <v>0.98761672937258316</v>
      </c>
      <c r="H58" s="141">
        <v>0.93490825878066475</v>
      </c>
      <c r="I58" s="141">
        <v>0.93283386044029792</v>
      </c>
      <c r="J58" s="141">
        <v>0.97183143274631223</v>
      </c>
      <c r="K58" s="138"/>
      <c r="L58" s="142">
        <v>2.160237095945905</v>
      </c>
    </row>
    <row r="59" spans="1:15">
      <c r="A59" s="135" t="s">
        <v>175</v>
      </c>
      <c r="B59" s="141">
        <v>0.98621404720374306</v>
      </c>
      <c r="C59" s="141">
        <v>0.95210041175015092</v>
      </c>
      <c r="D59" s="141">
        <v>1.0063499110229484</v>
      </c>
      <c r="E59" s="141">
        <v>0.93747237098279013</v>
      </c>
      <c r="F59" s="150"/>
      <c r="G59" s="141">
        <v>0.98394371437382677</v>
      </c>
      <c r="H59" s="141">
        <v>0.99446616701072255</v>
      </c>
      <c r="I59" s="141">
        <v>0.97524423501186464</v>
      </c>
      <c r="J59" s="141">
        <v>0.96126072365101378</v>
      </c>
      <c r="K59" s="138"/>
      <c r="L59" s="142">
        <v>2.3788352668223656</v>
      </c>
    </row>
    <row r="60" spans="1:15">
      <c r="A60" s="146" t="s">
        <v>26</v>
      </c>
      <c r="B60" s="147"/>
      <c r="C60" s="147"/>
      <c r="D60" s="147"/>
      <c r="E60" s="147"/>
      <c r="F60" s="150"/>
      <c r="G60" s="147"/>
      <c r="H60" s="147"/>
      <c r="I60" s="147"/>
      <c r="J60" s="147"/>
      <c r="K60" s="138"/>
      <c r="L60" s="148"/>
    </row>
    <row r="61" spans="1:15">
      <c r="A61" s="135" t="s">
        <v>0</v>
      </c>
      <c r="B61" s="141">
        <v>0.72699960135378028</v>
      </c>
      <c r="C61" s="141">
        <v>0.76797379077870309</v>
      </c>
      <c r="D61" s="141">
        <v>0.74840694833176413</v>
      </c>
      <c r="E61" s="141">
        <v>0.73323240201282591</v>
      </c>
      <c r="F61" s="150"/>
      <c r="G61" s="141">
        <v>0.76751480233779956</v>
      </c>
      <c r="H61" s="141">
        <v>0.76434888572176918</v>
      </c>
      <c r="I61" s="141">
        <v>0.75439689699929402</v>
      </c>
      <c r="J61" s="141">
        <v>0.80042253513740413</v>
      </c>
      <c r="K61" s="138"/>
      <c r="L61" s="142">
        <v>6.7190133124578217</v>
      </c>
    </row>
    <row r="62" spans="1:15">
      <c r="A62" s="135" t="s">
        <v>1</v>
      </c>
      <c r="B62" s="141">
        <v>0.6989871329830446</v>
      </c>
      <c r="C62" s="141">
        <v>0.5146302098581611</v>
      </c>
      <c r="D62" s="141">
        <v>0.47400197750842799</v>
      </c>
      <c r="E62" s="141">
        <v>0.4417846369189366</v>
      </c>
      <c r="F62" s="150"/>
      <c r="G62" s="141">
        <v>0.47723900733264446</v>
      </c>
      <c r="H62" s="141">
        <v>0.40407750076644194</v>
      </c>
      <c r="I62" s="141">
        <v>0.40036337610327072</v>
      </c>
      <c r="J62" s="141">
        <v>0.40648766792127233</v>
      </c>
      <c r="K62" s="138"/>
      <c r="L62" s="142">
        <v>-3.5296968997664271</v>
      </c>
    </row>
    <row r="63" spans="1:15">
      <c r="A63" s="135" t="s">
        <v>2</v>
      </c>
      <c r="B63" s="141">
        <v>0.72256901973205589</v>
      </c>
      <c r="C63" s="141">
        <v>0.72871556787835401</v>
      </c>
      <c r="D63" s="141">
        <v>0.83695348534001535</v>
      </c>
      <c r="E63" s="141">
        <v>0.84644384820963214</v>
      </c>
      <c r="F63" s="150"/>
      <c r="G63" s="141">
        <v>0.7762413216019729</v>
      </c>
      <c r="H63" s="141">
        <v>0.7875123227311206</v>
      </c>
      <c r="I63" s="141">
        <v>0.75172071701785914</v>
      </c>
      <c r="J63" s="141">
        <v>0.74326480444927634</v>
      </c>
      <c r="K63" s="138"/>
      <c r="L63" s="142">
        <v>-10.31790437603558</v>
      </c>
    </row>
    <row r="64" spans="1:15">
      <c r="A64" s="135" t="s">
        <v>3</v>
      </c>
      <c r="B64" s="141">
        <v>0.83809700243236185</v>
      </c>
      <c r="C64" s="141">
        <v>0.9041628477505036</v>
      </c>
      <c r="D64" s="141">
        <v>0.80769490508644015</v>
      </c>
      <c r="E64" s="141">
        <v>0.89056423234838256</v>
      </c>
      <c r="F64" s="150"/>
      <c r="G64" s="141">
        <v>0.86257457705461271</v>
      </c>
      <c r="H64" s="141">
        <v>0.88770205442506855</v>
      </c>
      <c r="I64" s="141">
        <v>0.92438733603246515</v>
      </c>
      <c r="J64" s="141">
        <v>0.90869884107403198</v>
      </c>
      <c r="K64" s="138"/>
      <c r="L64" s="142">
        <v>1.8134608725649426</v>
      </c>
    </row>
    <row r="65" spans="1:12">
      <c r="A65" s="135" t="s">
        <v>75</v>
      </c>
      <c r="B65" s="141">
        <v>0.6708401927291987</v>
      </c>
      <c r="C65" s="141">
        <v>0.73380698502775954</v>
      </c>
      <c r="D65" s="141">
        <v>0.7538184553242776</v>
      </c>
      <c r="E65" s="141">
        <v>0.6886667752393314</v>
      </c>
      <c r="F65" s="150"/>
      <c r="G65" s="141">
        <v>0.7295113225492923</v>
      </c>
      <c r="H65" s="141">
        <v>0.71496079774635113</v>
      </c>
      <c r="I65" s="141">
        <v>0.73342534902591094</v>
      </c>
      <c r="J65" s="141">
        <v>0.7212828346517336</v>
      </c>
      <c r="K65" s="138"/>
      <c r="L65" s="142">
        <v>3.2616059412402199</v>
      </c>
    </row>
    <row r="66" spans="1:12">
      <c r="A66" s="135" t="s">
        <v>4</v>
      </c>
      <c r="B66" s="141">
        <v>0.67743248806165268</v>
      </c>
      <c r="C66" s="141">
        <v>0.73825115669848895</v>
      </c>
      <c r="D66" s="141">
        <v>0.70994024794958865</v>
      </c>
      <c r="E66" s="141">
        <v>0.68062849864828701</v>
      </c>
      <c r="F66" s="150"/>
      <c r="G66" s="141">
        <v>0.71491215440657863</v>
      </c>
      <c r="H66" s="141">
        <v>0.67854732503469839</v>
      </c>
      <c r="I66" s="141">
        <v>0.66391574459114278</v>
      </c>
      <c r="J66" s="141">
        <v>0.69025258025846847</v>
      </c>
      <c r="K66" s="138"/>
      <c r="L66" s="142">
        <v>0.96240816101814675</v>
      </c>
    </row>
    <row r="67" spans="1:12">
      <c r="A67" s="135" t="s">
        <v>175</v>
      </c>
      <c r="B67" s="141">
        <v>0.53688119601578543</v>
      </c>
      <c r="C67" s="141">
        <v>0.52372796485979767</v>
      </c>
      <c r="D67" s="141">
        <v>0.60284153964708742</v>
      </c>
      <c r="E67" s="141">
        <v>0.48500005955336506</v>
      </c>
      <c r="F67" s="150"/>
      <c r="G67" s="141">
        <v>0.66505926826500028</v>
      </c>
      <c r="H67" s="141">
        <v>0.55458917448015088</v>
      </c>
      <c r="I67" s="141">
        <v>0.63087317787936614</v>
      </c>
      <c r="J67" s="141">
        <v>0.50663298291932168</v>
      </c>
      <c r="K67" s="138"/>
      <c r="L67" s="142">
        <v>2.1632923365956627</v>
      </c>
    </row>
    <row r="68" spans="1:12">
      <c r="A68" s="146" t="s">
        <v>27</v>
      </c>
      <c r="B68" s="147"/>
      <c r="C68" s="147"/>
      <c r="D68" s="147"/>
      <c r="E68" s="147"/>
      <c r="F68" s="150"/>
      <c r="G68" s="147"/>
      <c r="H68" s="147"/>
      <c r="I68" s="147"/>
      <c r="J68" s="147"/>
      <c r="K68" s="138"/>
      <c r="L68" s="148"/>
    </row>
    <row r="69" spans="1:12">
      <c r="A69" s="135" t="s">
        <v>0</v>
      </c>
      <c r="B69" s="141">
        <v>0.22613822335794156</v>
      </c>
      <c r="C69" s="141">
        <v>0.22640202181250335</v>
      </c>
      <c r="D69" s="141">
        <v>0.21779868770270988</v>
      </c>
      <c r="E69" s="141">
        <v>0.22721331782740226</v>
      </c>
      <c r="F69" s="150"/>
      <c r="G69" s="141">
        <v>0.23000437796486012</v>
      </c>
      <c r="H69" s="141">
        <v>0.2168451482887496</v>
      </c>
      <c r="I69" s="141">
        <v>0.22029049231772072</v>
      </c>
      <c r="J69" s="141">
        <v>0.2396891857178354</v>
      </c>
      <c r="K69" s="138"/>
      <c r="L69" s="142">
        <v>1.2475867890433145</v>
      </c>
    </row>
    <row r="70" spans="1:12">
      <c r="A70" s="135" t="s">
        <v>1</v>
      </c>
      <c r="B70" s="141">
        <v>0.34734703085154406</v>
      </c>
      <c r="C70" s="141">
        <v>0.33538897343194252</v>
      </c>
      <c r="D70" s="141">
        <v>0.34438324751257043</v>
      </c>
      <c r="E70" s="141">
        <v>0.35780570253312138</v>
      </c>
      <c r="F70" s="150"/>
      <c r="G70" s="141">
        <v>0.33907553629705689</v>
      </c>
      <c r="H70" s="141">
        <v>0.35359136828444332</v>
      </c>
      <c r="I70" s="141">
        <v>0.3684203131712237</v>
      </c>
      <c r="J70" s="141">
        <v>0.39719931016490551</v>
      </c>
      <c r="K70" s="138"/>
      <c r="L70" s="142">
        <v>3.9393607631784122</v>
      </c>
    </row>
    <row r="71" spans="1:12">
      <c r="A71" s="135" t="s">
        <v>2</v>
      </c>
      <c r="B71" s="141">
        <v>0.29607448359378985</v>
      </c>
      <c r="C71" s="141">
        <v>0.29355128410698927</v>
      </c>
      <c r="D71" s="141">
        <v>0.29303744912274127</v>
      </c>
      <c r="E71" s="141">
        <v>0.2987423446401109</v>
      </c>
      <c r="F71" s="150"/>
      <c r="G71" s="141">
        <v>0.30035844040342075</v>
      </c>
      <c r="H71" s="141">
        <v>0.28681882109693974</v>
      </c>
      <c r="I71" s="141">
        <v>0.30268008027834709</v>
      </c>
      <c r="J71" s="141">
        <v>0.26771231750248442</v>
      </c>
      <c r="K71" s="138"/>
      <c r="L71" s="142">
        <v>-3.1030027137626481</v>
      </c>
    </row>
    <row r="72" spans="1:12">
      <c r="A72" s="135" t="s">
        <v>3</v>
      </c>
      <c r="B72" s="141">
        <v>0.29178765893370434</v>
      </c>
      <c r="C72" s="141">
        <v>0.28698048929766046</v>
      </c>
      <c r="D72" s="141">
        <v>0.24536771399947163</v>
      </c>
      <c r="E72" s="141">
        <v>0.24919288178976898</v>
      </c>
      <c r="F72" s="150"/>
      <c r="G72" s="141">
        <v>0.27439167458171143</v>
      </c>
      <c r="H72" s="141">
        <v>0.26774286707103523</v>
      </c>
      <c r="I72" s="141">
        <v>0.25575824728561219</v>
      </c>
      <c r="J72" s="141">
        <v>0.27371464958520964</v>
      </c>
      <c r="K72" s="138"/>
      <c r="L72" s="142">
        <v>2.4521767795440659</v>
      </c>
    </row>
    <row r="73" spans="1:12">
      <c r="A73" s="135" t="s">
        <v>75</v>
      </c>
      <c r="B73" s="141">
        <v>0.29545693113590998</v>
      </c>
      <c r="C73" s="141">
        <v>0.28721825173036142</v>
      </c>
      <c r="D73" s="141">
        <v>0.29164178284558229</v>
      </c>
      <c r="E73" s="141">
        <v>0.30564565729935589</v>
      </c>
      <c r="F73" s="150"/>
      <c r="G73" s="141">
        <v>0.27241536894901991</v>
      </c>
      <c r="H73" s="141">
        <v>0.3007755658913755</v>
      </c>
      <c r="I73" s="141">
        <v>0.30503077705565196</v>
      </c>
      <c r="J73" s="141">
        <v>0.29260868795196032</v>
      </c>
      <c r="K73" s="138"/>
      <c r="L73" s="142">
        <v>-1.3036969347395566</v>
      </c>
    </row>
    <row r="74" spans="1:12">
      <c r="A74" s="135" t="s">
        <v>4</v>
      </c>
      <c r="B74" s="141">
        <v>0.26386466028374411</v>
      </c>
      <c r="C74" s="141">
        <v>0.24294485868558005</v>
      </c>
      <c r="D74" s="141">
        <v>0.2846608233817513</v>
      </c>
      <c r="E74" s="141">
        <v>0.26960056313856623</v>
      </c>
      <c r="F74" s="150"/>
      <c r="G74" s="141">
        <v>0.27270457496600453</v>
      </c>
      <c r="H74" s="141">
        <v>0.2563609337459663</v>
      </c>
      <c r="I74" s="141">
        <v>0.26891811584915509</v>
      </c>
      <c r="J74" s="141">
        <v>0.2815788524878437</v>
      </c>
      <c r="K74" s="138"/>
      <c r="L74" s="142">
        <v>1.1978289349277471</v>
      </c>
    </row>
    <row r="75" spans="1:12">
      <c r="A75" s="135" t="s">
        <v>175</v>
      </c>
      <c r="B75" s="151">
        <v>0.44933285118795768</v>
      </c>
      <c r="C75" s="151">
        <v>0.42837244689035325</v>
      </c>
      <c r="D75" s="151">
        <v>0.40350837137586082</v>
      </c>
      <c r="E75" s="151">
        <v>0.45247231142942501</v>
      </c>
      <c r="F75" s="150"/>
      <c r="G75" s="151">
        <v>0.31888444610882655</v>
      </c>
      <c r="H75" s="151">
        <v>0.43987699253057166</v>
      </c>
      <c r="I75" s="151">
        <v>0.34437105713249844</v>
      </c>
      <c r="J75" s="151">
        <v>0.45462774073169204</v>
      </c>
      <c r="K75" s="138"/>
      <c r="L75" s="152">
        <v>0.21554293022670312</v>
      </c>
    </row>
    <row r="76" spans="1:12"/>
    <row r="77" spans="1:12">
      <c r="A77" s="153" t="s">
        <v>30</v>
      </c>
    </row>
    <row r="78" spans="1:12">
      <c r="A78" s="21"/>
    </row>
    <row r="79" spans="1:12" ht="15.75" customHeight="1"/>
    <row r="80" spans="1:12" ht="15.75" customHeight="1"/>
    <row r="81" ht="15.75" customHeight="1"/>
    <row r="82" ht="15.75" customHeight="1"/>
    <row r="83" ht="15.75" customHeight="1"/>
    <row r="84" ht="15.75" customHeight="1"/>
    <row r="85" ht="15.75" customHeight="1"/>
    <row r="86" ht="15.75" customHeight="1"/>
  </sheetData>
  <dataConsolidate/>
  <mergeCells count="4">
    <mergeCell ref="B7:E7"/>
    <mergeCell ref="G7:J7"/>
    <mergeCell ref="L7:L8"/>
    <mergeCell ref="L5:M5"/>
  </mergeCells>
  <pageMargins left="0.52" right="0.31" top="0.98425196850393704" bottom="0.98425196850393704" header="0" footer="0"/>
  <pageSetup paperSize="9" scale="3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1"/>
  <sheetViews>
    <sheetView showGridLines="0" zoomScale="85" zoomScaleNormal="85" workbookViewId="0"/>
  </sheetViews>
  <sheetFormatPr baseColWidth="10" defaultColWidth="0" defaultRowHeight="15" customHeight="1" zeroHeight="1"/>
  <cols>
    <col min="1" max="1" width="32.7109375" bestFit="1" customWidth="1"/>
    <col min="2" max="3" width="18.85546875" customWidth="1"/>
    <col min="4" max="4" width="15" customWidth="1"/>
    <col min="5" max="5" width="6.7109375" customWidth="1"/>
    <col min="6" max="7" width="18.85546875" customWidth="1"/>
    <col min="8" max="8" width="15" customWidth="1"/>
    <col min="9" max="9" width="6.7109375" customWidth="1"/>
    <col min="10" max="11" width="18.85546875" customWidth="1"/>
    <col min="12" max="12" width="2.85546875" customWidth="1"/>
    <col min="13" max="13" width="14.28515625" customWidth="1"/>
    <col min="14" max="15" width="0" hidden="1" customWidth="1"/>
    <col min="16" max="16384" width="11.42578125" hidden="1"/>
  </cols>
  <sheetData>
    <row r="1" spans="1:13" ht="49.5" customHeight="1">
      <c r="A1" s="29" t="s">
        <v>114</v>
      </c>
      <c r="B1" s="51"/>
      <c r="C1" s="29"/>
      <c r="D1" s="29"/>
      <c r="E1" s="29"/>
      <c r="F1" s="29"/>
      <c r="G1" s="29"/>
      <c r="H1" s="29"/>
      <c r="I1" s="29"/>
      <c r="J1" s="29"/>
      <c r="K1" s="29"/>
      <c r="L1" s="29"/>
      <c r="M1" s="29"/>
    </row>
    <row r="2" spans="1:13" hidden="1"/>
    <row r="3" spans="1:13" ht="16.5" hidden="1">
      <c r="K3" s="325" t="s">
        <v>383</v>
      </c>
      <c r="L3" s="325"/>
    </row>
    <row r="4" spans="1:13" ht="33.75" customHeight="1">
      <c r="B4" s="52"/>
      <c r="C4" s="52"/>
      <c r="D4" s="52"/>
      <c r="E4" s="52"/>
      <c r="F4" s="52"/>
      <c r="G4" s="52"/>
      <c r="H4" s="52"/>
      <c r="I4" s="52"/>
      <c r="J4" s="52"/>
      <c r="K4" s="325" t="s">
        <v>383</v>
      </c>
      <c r="L4" s="325"/>
      <c r="M4" s="52"/>
    </row>
    <row r="5" spans="1:13" ht="15" customHeight="1">
      <c r="B5" s="53" t="s">
        <v>59</v>
      </c>
      <c r="C5" s="53"/>
      <c r="D5" s="53"/>
      <c r="E5" s="54"/>
      <c r="F5" s="53" t="s">
        <v>60</v>
      </c>
      <c r="G5" s="53"/>
      <c r="H5" s="53"/>
      <c r="I5" s="54"/>
      <c r="J5" s="53" t="s">
        <v>28</v>
      </c>
      <c r="K5" s="53"/>
    </row>
    <row r="6" spans="1:13" ht="30" customHeight="1">
      <c r="A6" s="55" t="s">
        <v>0</v>
      </c>
      <c r="B6" s="56" t="s">
        <v>7</v>
      </c>
      <c r="C6" s="56" t="s">
        <v>149</v>
      </c>
      <c r="D6" s="57" t="s">
        <v>61</v>
      </c>
      <c r="E6" s="54"/>
      <c r="F6" s="56" t="s">
        <v>7</v>
      </c>
      <c r="G6" s="56" t="s">
        <v>149</v>
      </c>
      <c r="H6" s="57" t="s">
        <v>61</v>
      </c>
      <c r="I6" s="54"/>
      <c r="J6" s="56" t="s">
        <v>7</v>
      </c>
      <c r="K6" s="56" t="s">
        <v>149</v>
      </c>
    </row>
    <row r="7" spans="1:13" ht="15" customHeight="1">
      <c r="A7" s="58" t="s">
        <v>62</v>
      </c>
      <c r="B7" s="59">
        <v>1915.5147636299998</v>
      </c>
      <c r="C7" s="59">
        <v>2678.8414619099999</v>
      </c>
      <c r="D7" s="60">
        <v>0.39849690160229118</v>
      </c>
      <c r="E7" s="61"/>
      <c r="F7" s="59">
        <v>168.16860783438202</v>
      </c>
      <c r="G7" s="59">
        <v>177.108257888651</v>
      </c>
      <c r="H7" s="60">
        <v>5.3158851520451682E-2</v>
      </c>
      <c r="I7" s="61"/>
      <c r="J7" s="62" t="s">
        <v>63</v>
      </c>
      <c r="K7" s="62" t="s">
        <v>63</v>
      </c>
    </row>
    <row r="8" spans="1:13" ht="15" customHeight="1">
      <c r="A8" s="63" t="s">
        <v>64</v>
      </c>
      <c r="B8" s="59">
        <v>353.88617249000004</v>
      </c>
      <c r="C8" s="59">
        <v>338.44705177000003</v>
      </c>
      <c r="D8" s="60">
        <v>-4.3627363599340059E-2</v>
      </c>
      <c r="E8" s="61"/>
      <c r="F8" s="59">
        <v>88.135848230999997</v>
      </c>
      <c r="G8" s="59">
        <v>70.342062304999999</v>
      </c>
      <c r="H8" s="60">
        <v>-0.20189044847407953</v>
      </c>
      <c r="I8" s="61"/>
      <c r="J8" s="118">
        <v>0.69882818092448196</v>
      </c>
      <c r="K8" s="118">
        <v>0.69070804014732579</v>
      </c>
    </row>
    <row r="9" spans="1:13" ht="15" customHeight="1">
      <c r="A9" s="63" t="s">
        <v>65</v>
      </c>
      <c r="B9" s="59">
        <v>1561.62859114</v>
      </c>
      <c r="C9" s="59">
        <v>2340.3944101399998</v>
      </c>
      <c r="D9" s="60">
        <v>0.49868824342636753</v>
      </c>
      <c r="E9" s="61"/>
      <c r="F9" s="59">
        <v>71.388404558999895</v>
      </c>
      <c r="G9" s="59">
        <v>76.5883661750008</v>
      </c>
      <c r="H9" s="60">
        <v>7.2840423429036405E-2</v>
      </c>
      <c r="I9" s="61"/>
      <c r="J9" s="62" t="s">
        <v>63</v>
      </c>
      <c r="K9" s="62" t="s">
        <v>63</v>
      </c>
    </row>
    <row r="10" spans="1:13" ht="15" customHeight="1">
      <c r="A10" s="58" t="s">
        <v>66</v>
      </c>
      <c r="B10" s="59">
        <v>2267.1396748000002</v>
      </c>
      <c r="C10" s="59">
        <v>2388.3028121400002</v>
      </c>
      <c r="D10" s="60">
        <v>5.3443172772620937E-2</v>
      </c>
      <c r="E10" s="61"/>
      <c r="F10" s="59">
        <v>15.061371006423499</v>
      </c>
      <c r="G10" s="59">
        <v>-17.855756659053498</v>
      </c>
      <c r="H10" s="60" t="s">
        <v>63</v>
      </c>
      <c r="I10" s="61"/>
      <c r="J10" s="62">
        <v>1.0090931689400853</v>
      </c>
      <c r="K10" s="62">
        <v>1.0355315395835207</v>
      </c>
    </row>
    <row r="11" spans="1:13" ht="15" customHeight="1">
      <c r="A11" s="58" t="s">
        <v>67</v>
      </c>
      <c r="B11" s="59">
        <v>2327.5711575999999</v>
      </c>
      <c r="C11" s="59">
        <v>2548.5708798400001</v>
      </c>
      <c r="D11" s="60">
        <v>9.49486427164173E-2</v>
      </c>
      <c r="E11" s="61"/>
      <c r="F11" s="59">
        <v>119.16963010388299</v>
      </c>
      <c r="G11" s="59">
        <v>50.203778657555695</v>
      </c>
      <c r="H11" s="60">
        <v>-0.57872002611913897</v>
      </c>
      <c r="I11" s="61"/>
      <c r="J11" s="62">
        <v>0.93796221278932834</v>
      </c>
      <c r="K11" s="62">
        <v>1.0001854499291354</v>
      </c>
    </row>
    <row r="12" spans="1:13" ht="15" customHeight="1">
      <c r="A12" s="58" t="s">
        <v>68</v>
      </c>
      <c r="B12" s="59">
        <v>815.61996118999991</v>
      </c>
      <c r="C12" s="59">
        <v>880.92244071999994</v>
      </c>
      <c r="D12" s="60">
        <v>8.006483734743676E-2</v>
      </c>
      <c r="E12" s="61"/>
      <c r="F12" s="59">
        <v>28.638974965157299</v>
      </c>
      <c r="G12" s="59">
        <v>38.390967437537199</v>
      </c>
      <c r="H12" s="60">
        <v>0.34051471759182556</v>
      </c>
      <c r="I12" s="61"/>
      <c r="J12" s="62">
        <v>0.98510417618049062</v>
      </c>
      <c r="K12" s="62">
        <v>0.96488886184290812</v>
      </c>
    </row>
    <row r="13" spans="1:13" ht="15" customHeight="1"/>
    <row r="14" spans="1:13" ht="30" customHeight="1">
      <c r="A14" s="56" t="s">
        <v>1</v>
      </c>
      <c r="B14" s="56" t="s">
        <v>7</v>
      </c>
      <c r="C14" s="56" t="s">
        <v>149</v>
      </c>
      <c r="D14" s="57" t="s">
        <v>61</v>
      </c>
      <c r="E14" s="54"/>
      <c r="F14" s="56" t="s">
        <v>7</v>
      </c>
      <c r="G14" s="56" t="s">
        <v>149</v>
      </c>
      <c r="H14" s="57" t="s">
        <v>61</v>
      </c>
      <c r="I14" s="54"/>
      <c r="J14" s="56" t="s">
        <v>7</v>
      </c>
      <c r="K14" s="56" t="s">
        <v>149</v>
      </c>
    </row>
    <row r="15" spans="1:13" ht="15" customHeight="1">
      <c r="A15" s="58" t="s">
        <v>62</v>
      </c>
      <c r="B15" s="59">
        <v>1505.0006013459501</v>
      </c>
      <c r="C15" s="59">
        <v>1578.40253228144</v>
      </c>
      <c r="D15" s="60">
        <v>4.8772027645600374E-2</v>
      </c>
      <c r="E15" s="61"/>
      <c r="F15" s="59">
        <v>60.332272428895301</v>
      </c>
      <c r="G15" s="59">
        <v>78.0086194847446</v>
      </c>
      <c r="H15" s="60">
        <v>0.29298327983057137</v>
      </c>
      <c r="I15" s="61"/>
      <c r="J15" s="62" t="s">
        <v>63</v>
      </c>
      <c r="K15" s="62" t="s">
        <v>63</v>
      </c>
    </row>
    <row r="16" spans="1:13" ht="15" customHeight="1">
      <c r="A16" s="63" t="s">
        <v>64</v>
      </c>
      <c r="B16" s="59">
        <v>1439.8193265770101</v>
      </c>
      <c r="C16" s="59">
        <v>1519.90900195724</v>
      </c>
      <c r="D16" s="60">
        <v>5.5624809239526639E-2</v>
      </c>
      <c r="E16" s="61"/>
      <c r="F16" s="59">
        <v>53.492536885103902</v>
      </c>
      <c r="G16" s="59">
        <v>63.799403575904101</v>
      </c>
      <c r="H16" s="60">
        <v>0.19267859202374749</v>
      </c>
      <c r="I16" s="61"/>
      <c r="J16" s="118">
        <v>0.8070576701141412</v>
      </c>
      <c r="K16" s="118">
        <v>0.79038593250036637</v>
      </c>
    </row>
    <row r="17" spans="1:13" ht="15" customHeight="1">
      <c r="A17" s="63" t="s">
        <v>65</v>
      </c>
      <c r="B17" s="59">
        <v>65.181274768941307</v>
      </c>
      <c r="C17" s="59">
        <v>58.493530324201394</v>
      </c>
      <c r="D17" s="60">
        <v>-0.10260223459033367</v>
      </c>
      <c r="E17" s="61"/>
      <c r="F17" s="59">
        <v>-1.8164367406461399</v>
      </c>
      <c r="G17" s="59">
        <v>2.8946199226623097</v>
      </c>
      <c r="H17" s="60">
        <v>2.5935704546653464</v>
      </c>
      <c r="I17" s="61"/>
      <c r="J17" s="62" t="s">
        <v>63</v>
      </c>
      <c r="K17" s="62" t="s">
        <v>63</v>
      </c>
    </row>
    <row r="18" spans="1:13" ht="15" customHeight="1">
      <c r="A18" s="58" t="s">
        <v>66</v>
      </c>
      <c r="B18" s="59">
        <v>623.1582304400971</v>
      </c>
      <c r="C18" s="59">
        <v>628.458917975026</v>
      </c>
      <c r="D18" s="60">
        <v>8.5061662929258892E-3</v>
      </c>
      <c r="E18" s="61"/>
      <c r="F18" s="87">
        <v>-34.118856934195904</v>
      </c>
      <c r="G18" s="87">
        <v>10.0116274608704</v>
      </c>
      <c r="H18" s="60">
        <v>1.293433847452145</v>
      </c>
      <c r="I18" s="61"/>
      <c r="J18" s="62">
        <v>1.1475052566941069</v>
      </c>
      <c r="K18" s="62">
        <v>1.0250990238237001</v>
      </c>
    </row>
    <row r="19" spans="1:13" ht="15" customHeight="1">
      <c r="A19" s="58" t="s">
        <v>67</v>
      </c>
      <c r="B19" s="59">
        <v>2722.38937799411</v>
      </c>
      <c r="C19" s="59">
        <v>2929.4214604580302</v>
      </c>
      <c r="D19" s="60">
        <v>7.6047932061968304E-2</v>
      </c>
      <c r="E19" s="61"/>
      <c r="F19" s="87">
        <v>106.835503408694</v>
      </c>
      <c r="G19" s="87">
        <v>134.03219068035801</v>
      </c>
      <c r="H19" s="60">
        <v>0.25456600478236546</v>
      </c>
      <c r="I19" s="61"/>
      <c r="J19" s="62">
        <v>0.74975502312138909</v>
      </c>
      <c r="K19" s="62">
        <v>0.69823671596804437</v>
      </c>
    </row>
    <row r="20" spans="1:13" ht="15" customHeight="1"/>
    <row r="21" spans="1:13" ht="30" customHeight="1">
      <c r="A21" s="56" t="s">
        <v>2</v>
      </c>
      <c r="B21" s="56" t="s">
        <v>7</v>
      </c>
      <c r="C21" s="56" t="s">
        <v>149</v>
      </c>
      <c r="D21" s="57" t="s">
        <v>61</v>
      </c>
      <c r="E21" s="54"/>
      <c r="F21" s="56" t="s">
        <v>7</v>
      </c>
      <c r="G21" s="56" t="s">
        <v>149</v>
      </c>
      <c r="H21" s="57" t="s">
        <v>61</v>
      </c>
      <c r="I21" s="54"/>
      <c r="J21" s="56" t="s">
        <v>7</v>
      </c>
      <c r="K21" s="56" t="s">
        <v>149</v>
      </c>
    </row>
    <row r="22" spans="1:13" ht="15" customHeight="1">
      <c r="A22" s="58" t="s">
        <v>66</v>
      </c>
      <c r="B22" s="59">
        <v>1494.8836495790499</v>
      </c>
      <c r="C22" s="59">
        <v>1541.7949234411099</v>
      </c>
      <c r="D22" s="60">
        <v>3.1381220789504165E-2</v>
      </c>
      <c r="E22" s="61"/>
      <c r="F22" s="59">
        <v>-51.3245018382338</v>
      </c>
      <c r="G22" s="59">
        <v>-28.590641374088403</v>
      </c>
      <c r="H22" s="60">
        <v>0.44294361659463743</v>
      </c>
      <c r="I22" s="61"/>
      <c r="J22" s="62">
        <v>1.0966469223547737</v>
      </c>
      <c r="K22" s="62">
        <v>1.0713886236778865</v>
      </c>
    </row>
    <row r="23" spans="1:13" ht="15" customHeight="1">
      <c r="A23" s="58" t="s">
        <v>67</v>
      </c>
      <c r="B23" s="59">
        <v>798.26961661507903</v>
      </c>
      <c r="C23" s="59">
        <v>880.36239810959603</v>
      </c>
      <c r="D23" s="60">
        <v>0.10283841422227355</v>
      </c>
      <c r="E23" s="61"/>
      <c r="F23" s="59">
        <v>20.650972852961601</v>
      </c>
      <c r="G23" s="59">
        <v>17.582652325313298</v>
      </c>
      <c r="H23" s="60">
        <v>-0.14857995066359642</v>
      </c>
      <c r="I23" s="61"/>
      <c r="J23" s="62">
        <v>1.0830379235333487</v>
      </c>
      <c r="K23" s="62">
        <v>1.0082174940980486</v>
      </c>
    </row>
    <row r="24" spans="1:13" ht="15" customHeight="1">
      <c r="A24" s="58" t="s">
        <v>68</v>
      </c>
      <c r="B24" s="59">
        <v>45.386072474779702</v>
      </c>
      <c r="C24" s="59">
        <v>44.900929954721299</v>
      </c>
      <c r="D24" s="60">
        <v>-1.0689237768436319E-2</v>
      </c>
      <c r="E24" s="61"/>
      <c r="F24" s="59">
        <v>-0.31679293088345001</v>
      </c>
      <c r="G24" s="59">
        <v>1.43257231860682</v>
      </c>
      <c r="H24" s="60" t="s">
        <v>63</v>
      </c>
      <c r="I24" s="61"/>
      <c r="J24" s="62">
        <v>1.0237497087959291</v>
      </c>
      <c r="K24" s="62">
        <v>0.96339960328632035</v>
      </c>
    </row>
    <row r="25" spans="1:13" ht="15" customHeight="1"/>
    <row r="26" spans="1:13" ht="30" customHeight="1">
      <c r="A26" s="56" t="s">
        <v>75</v>
      </c>
      <c r="B26" s="56" t="s">
        <v>7</v>
      </c>
      <c r="C26" s="56" t="s">
        <v>149</v>
      </c>
      <c r="D26" s="57" t="s">
        <v>61</v>
      </c>
      <c r="E26" s="54"/>
      <c r="F26" s="56" t="s">
        <v>7</v>
      </c>
      <c r="G26" s="56" t="s">
        <v>149</v>
      </c>
      <c r="H26" s="57" t="s">
        <v>61</v>
      </c>
      <c r="I26" s="54"/>
      <c r="J26" s="56" t="s">
        <v>7</v>
      </c>
      <c r="K26" s="56" t="s">
        <v>149</v>
      </c>
    </row>
    <row r="27" spans="1:13" ht="15" customHeight="1">
      <c r="A27" s="58" t="s">
        <v>62</v>
      </c>
      <c r="B27" s="59">
        <v>825.04807311137597</v>
      </c>
      <c r="C27" s="59">
        <v>973.42764095807706</v>
      </c>
      <c r="D27" s="60">
        <v>0.17984354207039138</v>
      </c>
      <c r="E27" s="61"/>
      <c r="F27" s="59">
        <v>75.841986531267395</v>
      </c>
      <c r="G27" s="59">
        <v>64.083459443787703</v>
      </c>
      <c r="H27" s="60">
        <v>-0.15503980875595869</v>
      </c>
      <c r="I27" s="61"/>
      <c r="J27" s="62" t="s">
        <v>63</v>
      </c>
      <c r="K27" s="62" t="s">
        <v>63</v>
      </c>
    </row>
    <row r="28" spans="1:13" ht="15" customHeight="1">
      <c r="A28" s="63" t="s">
        <v>64</v>
      </c>
      <c r="B28" s="59">
        <v>661.67020316595199</v>
      </c>
      <c r="C28" s="59">
        <v>780.91933069903598</v>
      </c>
      <c r="D28" s="60">
        <v>0.18022441839227782</v>
      </c>
      <c r="E28" s="61"/>
      <c r="F28" s="59">
        <v>34.1052777013577</v>
      </c>
      <c r="G28" s="59">
        <v>32.8683382260093</v>
      </c>
      <c r="H28" s="60">
        <v>-3.6268271620000875E-2</v>
      </c>
      <c r="I28" s="61"/>
      <c r="J28" s="119">
        <v>0.98131026362542362</v>
      </c>
      <c r="K28" s="119">
        <v>0.96330153156462239</v>
      </c>
    </row>
    <row r="29" spans="1:13" ht="15" customHeight="1">
      <c r="A29" s="63" t="s">
        <v>65</v>
      </c>
      <c r="B29" s="59">
        <v>163.37786994542401</v>
      </c>
      <c r="C29" s="59">
        <v>192.508310259041</v>
      </c>
      <c r="D29" s="60">
        <v>0.1783010166759301</v>
      </c>
      <c r="E29" s="61"/>
      <c r="F29" s="59">
        <v>39.412718696005001</v>
      </c>
      <c r="G29" s="59">
        <v>23.290789840178402</v>
      </c>
      <c r="H29" s="60">
        <v>-0.40905396504557218</v>
      </c>
      <c r="I29" s="61"/>
      <c r="J29" s="62" t="s">
        <v>63</v>
      </c>
      <c r="K29" s="62" t="s">
        <v>63</v>
      </c>
    </row>
    <row r="30" spans="1:13" ht="15" customHeight="1">
      <c r="A30" s="58" t="s">
        <v>66</v>
      </c>
      <c r="B30" s="59">
        <v>766.38843173018199</v>
      </c>
      <c r="C30" s="59">
        <v>777.24676044858597</v>
      </c>
      <c r="D30" s="60">
        <v>1.4168179305486714E-2</v>
      </c>
      <c r="E30" s="61"/>
      <c r="F30" s="59">
        <v>18.16976896764</v>
      </c>
      <c r="G30" s="59">
        <v>29.478202825217501</v>
      </c>
      <c r="H30" s="60">
        <v>0.62237631517041292</v>
      </c>
      <c r="I30" s="61"/>
      <c r="J30" s="62">
        <v>1.0470159783092061</v>
      </c>
      <c r="K30" s="62">
        <v>1.0213516085433867</v>
      </c>
    </row>
    <row r="31" spans="1:13" ht="15" customHeight="1">
      <c r="A31" s="58" t="s">
        <v>67</v>
      </c>
      <c r="B31" s="59">
        <v>1664.3262928400902</v>
      </c>
      <c r="C31" s="59">
        <v>1966.0455218553402</v>
      </c>
      <c r="D31" s="60">
        <v>0.18128610376056795</v>
      </c>
      <c r="E31" s="61"/>
      <c r="F31" s="59">
        <v>24.384815659590402</v>
      </c>
      <c r="G31" s="59">
        <v>22.631493782633701</v>
      </c>
      <c r="H31" s="60">
        <v>-7.1902199361803656E-2</v>
      </c>
      <c r="I31" s="61"/>
      <c r="J31" s="62">
        <v>0.99248557129231885</v>
      </c>
      <c r="K31" s="62">
        <v>1.0276658868920059</v>
      </c>
    </row>
    <row r="32" spans="1:13" ht="15" customHeight="1">
      <c r="A32" s="58" t="s">
        <v>68</v>
      </c>
      <c r="B32" s="59">
        <v>827.23566917828009</v>
      </c>
      <c r="C32" s="59">
        <v>896.18284924645502</v>
      </c>
      <c r="D32" s="60">
        <v>8.334647868443873E-2</v>
      </c>
      <c r="E32" s="61"/>
      <c r="F32" s="59">
        <v>25.295083223639299</v>
      </c>
      <c r="G32" s="59">
        <v>7.4524244470011496</v>
      </c>
      <c r="H32" s="60">
        <v>-0.70538051284067127</v>
      </c>
      <c r="I32" s="61"/>
      <c r="J32" s="62">
        <v>0.98247717763065334</v>
      </c>
      <c r="K32" s="62">
        <v>1.0157003247411651</v>
      </c>
      <c r="M32" s="164"/>
    </row>
    <row r="33" spans="1:11" ht="15" customHeight="1"/>
    <row r="34" spans="1:11" ht="30" hidden="1" customHeight="1">
      <c r="A34" s="56" t="s">
        <v>69</v>
      </c>
      <c r="B34" s="56" t="s">
        <v>143</v>
      </c>
      <c r="C34" s="56" t="s">
        <v>144</v>
      </c>
      <c r="D34" s="57" t="s">
        <v>61</v>
      </c>
      <c r="E34" s="54"/>
      <c r="F34" s="56" t="s">
        <v>143</v>
      </c>
      <c r="G34" s="56" t="s">
        <v>144</v>
      </c>
      <c r="H34" s="57" t="s">
        <v>61</v>
      </c>
      <c r="I34" s="54"/>
      <c r="J34" s="56" t="s">
        <v>143</v>
      </c>
      <c r="K34" s="56" t="s">
        <v>144</v>
      </c>
    </row>
    <row r="35" spans="1:11" ht="15" hidden="1" customHeight="1">
      <c r="A35" s="58" t="s">
        <v>62</v>
      </c>
      <c r="B35" s="59">
        <v>265.60376338460804</v>
      </c>
      <c r="C35" s="59">
        <v>343.08307411306299</v>
      </c>
      <c r="D35" s="60">
        <v>0.29171013897216841</v>
      </c>
      <c r="E35" s="61"/>
      <c r="F35" s="59">
        <v>0.36997572029863601</v>
      </c>
      <c r="G35" s="59">
        <v>64.607232785895107</v>
      </c>
      <c r="H35" s="60" t="s">
        <v>63</v>
      </c>
      <c r="I35" s="61"/>
      <c r="J35" s="62" t="s">
        <v>63</v>
      </c>
      <c r="K35" s="62" t="s">
        <v>63</v>
      </c>
    </row>
    <row r="36" spans="1:11" ht="15" hidden="1" customHeight="1">
      <c r="A36" s="63" t="s">
        <v>64</v>
      </c>
      <c r="B36" s="59">
        <v>192.35342092192002</v>
      </c>
      <c r="C36" s="59">
        <v>256.40937717483803</v>
      </c>
      <c r="D36" s="60">
        <v>0.33301178604418769</v>
      </c>
      <c r="E36" s="61"/>
      <c r="F36" s="59">
        <v>-18.483174145151398</v>
      </c>
      <c r="G36" s="59">
        <v>25.441771900686</v>
      </c>
      <c r="H36" s="60">
        <v>2.3764828324879481</v>
      </c>
      <c r="I36" s="61"/>
      <c r="J36" s="64" t="s">
        <v>63</v>
      </c>
      <c r="K36" s="64" t="s">
        <v>63</v>
      </c>
    </row>
    <row r="37" spans="1:11" ht="15" hidden="1" customHeight="1">
      <c r="A37" s="63" t="s">
        <v>65</v>
      </c>
      <c r="B37" s="59">
        <v>73.250342462688209</v>
      </c>
      <c r="C37" s="59">
        <v>86.673696938225902</v>
      </c>
      <c r="D37" s="60">
        <v>0.18325312925840853</v>
      </c>
      <c r="E37" s="61"/>
      <c r="F37" s="59">
        <v>18.162582501972302</v>
      </c>
      <c r="G37" s="59">
        <v>36.841470751304101</v>
      </c>
      <c r="H37" s="60">
        <v>1.0284268906860261</v>
      </c>
      <c r="I37" s="61"/>
      <c r="J37" s="62" t="s">
        <v>63</v>
      </c>
      <c r="K37" s="62" t="s">
        <v>63</v>
      </c>
    </row>
    <row r="38" spans="1:11" ht="15" hidden="1" customHeight="1">
      <c r="A38" s="58" t="s">
        <v>66</v>
      </c>
      <c r="B38" s="59">
        <v>389.33004216667803</v>
      </c>
      <c r="C38" s="59">
        <v>483.727704991032</v>
      </c>
      <c r="D38" s="60">
        <v>0.24246180001681175</v>
      </c>
      <c r="E38" s="61"/>
      <c r="F38" s="59">
        <v>23.4181490403755</v>
      </c>
      <c r="G38" s="59">
        <v>16.99037001736</v>
      </c>
      <c r="H38" s="60">
        <v>-0.27447852569104808</v>
      </c>
      <c r="I38" s="61"/>
      <c r="J38" s="62">
        <v>0.9853020495833148</v>
      </c>
      <c r="K38" s="62">
        <v>1.0588294885049385</v>
      </c>
    </row>
    <row r="39" spans="1:11" ht="15" hidden="1" customHeight="1">
      <c r="A39" s="58" t="s">
        <v>67</v>
      </c>
      <c r="B39" s="59">
        <v>774.49049572897707</v>
      </c>
      <c r="C39" s="59">
        <v>932.42994041697295</v>
      </c>
      <c r="D39" s="60">
        <v>0.20392689846934514</v>
      </c>
      <c r="E39" s="61"/>
      <c r="F39" s="59">
        <v>21.2795216991918</v>
      </c>
      <c r="G39" s="59">
        <v>1.3558472998870901</v>
      </c>
      <c r="H39" s="60">
        <v>-0.93628393912920571</v>
      </c>
      <c r="I39" s="61"/>
      <c r="J39" s="62">
        <v>0.94748013308347667</v>
      </c>
      <c r="K39" s="62">
        <v>1.0939293129436702</v>
      </c>
    </row>
    <row r="40" spans="1:11" ht="15" hidden="1" customHeight="1">
      <c r="A40" s="58" t="s">
        <v>68</v>
      </c>
      <c r="B40" s="59">
        <v>171.10404926608598</v>
      </c>
      <c r="C40" s="59">
        <v>216.35766493798002</v>
      </c>
      <c r="D40" s="60">
        <v>0.26448009773000519</v>
      </c>
      <c r="E40" s="61"/>
      <c r="F40" s="59">
        <v>6.1036778399870899</v>
      </c>
      <c r="G40" s="59">
        <v>17.435841806641498</v>
      </c>
      <c r="H40" s="60">
        <v>1.8566124005454354</v>
      </c>
      <c r="I40" s="61"/>
      <c r="J40" s="62">
        <v>1.0274024238109092</v>
      </c>
      <c r="K40" s="62">
        <v>0.98278327659870879</v>
      </c>
    </row>
    <row r="42" spans="1:11" ht="30" customHeight="1">
      <c r="A42" s="56" t="s">
        <v>3</v>
      </c>
      <c r="B42" s="56" t="s">
        <v>7</v>
      </c>
      <c r="C42" s="56" t="s">
        <v>149</v>
      </c>
      <c r="D42" s="57" t="s">
        <v>61</v>
      </c>
      <c r="E42" s="54"/>
      <c r="F42" s="56" t="s">
        <v>7</v>
      </c>
      <c r="G42" s="56" t="s">
        <v>149</v>
      </c>
      <c r="H42" s="57" t="s">
        <v>61</v>
      </c>
      <c r="I42" s="54"/>
      <c r="J42" s="56" t="s">
        <v>7</v>
      </c>
      <c r="K42" s="56" t="s">
        <v>149</v>
      </c>
    </row>
    <row r="43" spans="1:11" ht="15" customHeight="1">
      <c r="A43" s="58" t="s">
        <v>62</v>
      </c>
      <c r="B43" s="59">
        <v>259.37115504918597</v>
      </c>
      <c r="C43" s="59">
        <v>161.50955151293999</v>
      </c>
      <c r="D43" s="60">
        <v>-0.37730334168303314</v>
      </c>
      <c r="E43" s="61"/>
      <c r="F43" s="59">
        <v>4.0029259997300297</v>
      </c>
      <c r="G43" s="59">
        <v>3.3842579132903303</v>
      </c>
      <c r="H43" s="60">
        <v>-0.1545539653946699</v>
      </c>
      <c r="I43" s="61"/>
      <c r="J43" s="62" t="s">
        <v>63</v>
      </c>
      <c r="K43" s="62" t="s">
        <v>63</v>
      </c>
    </row>
    <row r="44" spans="1:11" ht="15" customHeight="1">
      <c r="A44" s="58" t="s">
        <v>66</v>
      </c>
      <c r="B44" s="59">
        <v>758.10626557596595</v>
      </c>
      <c r="C44" s="59">
        <v>767.42794775271602</v>
      </c>
      <c r="D44" s="60">
        <v>1.2296009939540588E-2</v>
      </c>
      <c r="E44" s="61"/>
      <c r="F44" s="59">
        <v>-8.5266652243191796</v>
      </c>
      <c r="G44" s="59">
        <v>-57.9012181733167</v>
      </c>
      <c r="H44" s="60" t="s">
        <v>63</v>
      </c>
      <c r="I44" s="61"/>
      <c r="J44" s="62">
        <v>1.0996784377208795</v>
      </c>
      <c r="K44" s="62">
        <v>1.2005529187142012</v>
      </c>
    </row>
    <row r="45" spans="1:11" ht="15" customHeight="1">
      <c r="A45" s="58" t="s">
        <v>67</v>
      </c>
      <c r="B45" s="59">
        <v>145.654333635331</v>
      </c>
      <c r="C45" s="59">
        <v>166.99600275319202</v>
      </c>
      <c r="D45" s="60">
        <v>0.14652271982029255</v>
      </c>
      <c r="E45" s="61"/>
      <c r="F45" s="59">
        <v>-2.95881879993691</v>
      </c>
      <c r="G45" s="59">
        <v>0.96217658334671796</v>
      </c>
      <c r="H45" s="60">
        <v>1.325189424701247</v>
      </c>
      <c r="I45" s="61"/>
      <c r="J45" s="62">
        <v>0.99224142244597957</v>
      </c>
      <c r="K45" s="62">
        <v>1.1376520326565114</v>
      </c>
    </row>
    <row r="46" spans="1:11" ht="15" customHeight="1">
      <c r="A46" s="58" t="s">
        <v>68</v>
      </c>
      <c r="B46" s="59">
        <v>134.36749239428198</v>
      </c>
      <c r="C46" s="59">
        <v>174.39200578285499</v>
      </c>
      <c r="D46" s="60">
        <v>0.2978734861786872</v>
      </c>
      <c r="E46" s="61"/>
      <c r="F46" s="59">
        <v>-13.5900150193466</v>
      </c>
      <c r="G46" s="59">
        <v>11.384471726423701</v>
      </c>
      <c r="H46" s="60">
        <v>1.8377085463273504</v>
      </c>
      <c r="I46" s="61"/>
      <c r="J46" s="62">
        <v>1.2564607234685019</v>
      </c>
      <c r="K46" s="62">
        <v>0.99793966143330937</v>
      </c>
    </row>
    <row r="47" spans="1:11" ht="15" customHeight="1"/>
    <row r="48" spans="1:11" ht="30" customHeight="1">
      <c r="A48" s="56" t="s">
        <v>125</v>
      </c>
      <c r="B48" s="56" t="s">
        <v>7</v>
      </c>
      <c r="C48" s="56" t="s">
        <v>149</v>
      </c>
      <c r="D48" s="57" t="s">
        <v>61</v>
      </c>
      <c r="F48" s="56" t="s">
        <v>7</v>
      </c>
      <c r="G48" s="56" t="s">
        <v>149</v>
      </c>
      <c r="H48" s="57" t="s">
        <v>61</v>
      </c>
      <c r="J48" s="56" t="s">
        <v>7</v>
      </c>
      <c r="K48" s="56" t="s">
        <v>149</v>
      </c>
    </row>
    <row r="49" spans="1:11" ht="15" customHeight="1">
      <c r="A49" s="58" t="s">
        <v>62</v>
      </c>
      <c r="B49" s="59">
        <v>5198.50780910098</v>
      </c>
      <c r="C49" s="59">
        <v>5956.1032736850693</v>
      </c>
      <c r="D49" s="60">
        <v>0.14573325508096263</v>
      </c>
      <c r="F49" s="59">
        <v>316.77370750882903</v>
      </c>
      <c r="G49" s="59">
        <v>341.38783059930103</v>
      </c>
      <c r="H49" s="60">
        <v>1.5041768177500459E-2</v>
      </c>
      <c r="J49" s="62" t="s">
        <v>63</v>
      </c>
      <c r="K49" s="62" t="s">
        <v>63</v>
      </c>
    </row>
    <row r="50" spans="1:11" ht="15" customHeight="1">
      <c r="A50" s="63" t="s">
        <v>64</v>
      </c>
      <c r="B50" s="59">
        <v>2481.2534111883997</v>
      </c>
      <c r="C50" s="59">
        <v>2664.7230051716397</v>
      </c>
      <c r="D50" s="60">
        <v>7.3942303980699398E-2</v>
      </c>
      <c r="F50" s="59">
        <v>177.75741293829401</v>
      </c>
      <c r="G50" s="59">
        <v>168.21648822942601</v>
      </c>
      <c r="H50" s="60">
        <v>-7.0697133362916761E-2</v>
      </c>
      <c r="J50" s="118">
        <v>0.83111663942291869</v>
      </c>
      <c r="K50" s="118">
        <v>0.82666917011354957</v>
      </c>
    </row>
    <row r="51" spans="1:11" ht="15" customHeight="1">
      <c r="A51" s="63" t="s">
        <v>65</v>
      </c>
      <c r="B51" s="59">
        <v>2024.7065011939699</v>
      </c>
      <c r="C51" s="59">
        <v>2728.7708922199699</v>
      </c>
      <c r="D51" s="60">
        <v>0.3477365191502142</v>
      </c>
      <c r="F51" s="59">
        <v>111.42956321438899</v>
      </c>
      <c r="G51" s="59">
        <v>104.33297363191099</v>
      </c>
      <c r="H51" s="60">
        <v>-9.4883287956529311E-2</v>
      </c>
      <c r="J51" s="62" t="s">
        <v>63</v>
      </c>
      <c r="K51" s="62" t="s">
        <v>63</v>
      </c>
    </row>
    <row r="52" spans="1:11" ht="15" customHeight="1">
      <c r="A52" s="58" t="s">
        <v>66</v>
      </c>
      <c r="B52" s="59">
        <v>5912.4286051383397</v>
      </c>
      <c r="C52" s="59">
        <v>6109.3307506135698</v>
      </c>
      <c r="D52" s="60">
        <v>3.3303090595310954E-2</v>
      </c>
      <c r="F52" s="59">
        <v>-57.2813899721016</v>
      </c>
      <c r="G52" s="59">
        <v>-67.631189167139595</v>
      </c>
      <c r="H52" s="60">
        <v>-0.18068345059501481</v>
      </c>
      <c r="J52" s="62">
        <v>1.0612607812210195</v>
      </c>
      <c r="K52" s="62">
        <v>1.0600476246419641</v>
      </c>
    </row>
    <row r="53" spans="1:11" ht="15" customHeight="1">
      <c r="A53" s="58" t="s">
        <v>67</v>
      </c>
      <c r="B53" s="59">
        <v>7658.2107343464695</v>
      </c>
      <c r="C53" s="59">
        <v>8491.3973342099798</v>
      </c>
      <c r="D53" s="60">
        <v>0.10879650988536191</v>
      </c>
      <c r="F53" s="59">
        <v>259.69094420897801</v>
      </c>
      <c r="G53" s="59">
        <v>216.559753015572</v>
      </c>
      <c r="H53" s="60">
        <v>-0.16608662009676226</v>
      </c>
      <c r="J53" s="62">
        <v>0.87888981999066873</v>
      </c>
      <c r="K53" s="62">
        <v>0.87614250283132922</v>
      </c>
    </row>
    <row r="54" spans="1:11" ht="15" customHeight="1">
      <c r="A54" s="58" t="s">
        <v>68</v>
      </c>
      <c r="B54" s="59">
        <v>1822.6379291416599</v>
      </c>
      <c r="C54" s="59">
        <v>1996.3985740197102</v>
      </c>
      <c r="D54" s="60">
        <v>9.5334702575776989E-2</v>
      </c>
      <c r="F54" s="59">
        <v>35.4584571319782</v>
      </c>
      <c r="G54" s="59">
        <v>56.259174909443999</v>
      </c>
      <c r="H54" s="60">
        <v>0.58662219001927973</v>
      </c>
      <c r="J54" s="62">
        <v>1.0011647865290112</v>
      </c>
      <c r="K54" s="62">
        <v>0.98932074620233323</v>
      </c>
    </row>
    <row r="55" spans="1:11" ht="15" customHeight="1">
      <c r="A55" s="58"/>
    </row>
    <row r="56" spans="1:11" ht="15" customHeight="1">
      <c r="A56" s="58" t="s">
        <v>30</v>
      </c>
    </row>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sheetData>
  <mergeCells count="2">
    <mergeCell ref="K4:L4"/>
    <mergeCell ref="K3:L3"/>
  </mergeCells>
  <pageMargins left="0.7" right="0.7" top="0.75" bottom="0.75" header="0.3" footer="0.3"/>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70" zoomScaleNormal="70" workbookViewId="0">
      <selection activeCell="J4" sqref="J4"/>
    </sheetView>
  </sheetViews>
  <sheetFormatPr baseColWidth="10" defaultColWidth="8.7109375" defaultRowHeight="15"/>
  <cols>
    <col min="1" max="1" width="29.28515625" customWidth="1"/>
    <col min="2" max="6" width="21" customWidth="1"/>
  </cols>
  <sheetData>
    <row r="1" spans="1:8" ht="40.5" customHeight="1">
      <c r="A1" s="332" t="s">
        <v>126</v>
      </c>
      <c r="B1" s="332"/>
      <c r="C1" s="332"/>
      <c r="D1" s="332"/>
      <c r="E1" s="332"/>
      <c r="F1" s="332"/>
      <c r="G1" s="332"/>
      <c r="H1" s="332"/>
    </row>
    <row r="3" spans="1:8" ht="28.5" customHeight="1">
      <c r="A3" s="40" t="s">
        <v>45</v>
      </c>
      <c r="B3" s="40" t="s">
        <v>7</v>
      </c>
      <c r="C3" s="40" t="s">
        <v>149</v>
      </c>
      <c r="D3" s="75" t="s">
        <v>71</v>
      </c>
      <c r="F3" s="325" t="s">
        <v>383</v>
      </c>
      <c r="G3" s="325"/>
    </row>
    <row r="4" spans="1:8" ht="19.5" customHeight="1">
      <c r="A4" s="76" t="s">
        <v>76</v>
      </c>
      <c r="B4" s="109">
        <v>19778.9454480235</v>
      </c>
      <c r="C4" s="109">
        <v>22675.01416824005</v>
      </c>
      <c r="D4" s="111">
        <v>0.14642179623918994</v>
      </c>
    </row>
    <row r="5" spans="1:8" ht="19.5" customHeight="1">
      <c r="A5" s="76" t="s">
        <v>77</v>
      </c>
      <c r="B5" s="109">
        <v>7405.8963237823846</v>
      </c>
      <c r="C5" s="109">
        <v>8198.0348051225865</v>
      </c>
      <c r="D5" s="111">
        <v>0.10696051452900114</v>
      </c>
    </row>
    <row r="6" spans="1:8" ht="19.5" customHeight="1">
      <c r="A6" s="76" t="s">
        <v>142</v>
      </c>
      <c r="B6" s="109">
        <v>2065.4816439427368</v>
      </c>
      <c r="C6" s="109">
        <v>1834.1204178417725</v>
      </c>
      <c r="D6" s="111">
        <v>-0.11201320853151024</v>
      </c>
    </row>
    <row r="7" spans="1:8" ht="19.5" customHeight="1">
      <c r="A7" s="76" t="s">
        <v>115</v>
      </c>
      <c r="B7" s="109">
        <v>4217.8176870566895</v>
      </c>
      <c r="C7" s="109">
        <v>3661.7880497068927</v>
      </c>
      <c r="D7" s="111">
        <v>-0.13182875093347379</v>
      </c>
    </row>
    <row r="8" spans="1:8" ht="19.5" customHeight="1">
      <c r="A8" s="76" t="s">
        <v>78</v>
      </c>
      <c r="B8" s="109">
        <v>2574.6801719365799</v>
      </c>
      <c r="C8" s="109">
        <v>2086.41679697674</v>
      </c>
      <c r="D8" s="111">
        <v>-0.18964039894422541</v>
      </c>
    </row>
    <row r="9" spans="1:8" ht="19.5" customHeight="1" thickBot="1">
      <c r="A9" s="76" t="s">
        <v>79</v>
      </c>
      <c r="B9" s="109">
        <v>5345.0358300441403</v>
      </c>
      <c r="C9" s="109">
        <v>5497.1220764058598</v>
      </c>
      <c r="D9" s="111">
        <v>2.8453737486070992E-2</v>
      </c>
    </row>
    <row r="10" spans="1:8" ht="19.5" customHeight="1" thickBot="1">
      <c r="A10" s="78" t="s">
        <v>6</v>
      </c>
      <c r="B10" s="110">
        <v>41387.857104786031</v>
      </c>
      <c r="C10" s="110">
        <v>43952.496314293901</v>
      </c>
      <c r="D10" s="112">
        <v>6.1965982027402403E-2</v>
      </c>
    </row>
    <row r="11" spans="1:8" ht="21" customHeight="1"/>
    <row r="14" spans="1:8" ht="28.5" customHeight="1">
      <c r="A14" s="40" t="s">
        <v>45</v>
      </c>
      <c r="B14" s="40" t="s">
        <v>86</v>
      </c>
      <c r="C14" s="40" t="s">
        <v>87</v>
      </c>
      <c r="D14" s="40" t="s">
        <v>88</v>
      </c>
      <c r="E14" s="40" t="s">
        <v>89</v>
      </c>
      <c r="F14" s="40" t="s">
        <v>72</v>
      </c>
    </row>
    <row r="15" spans="1:8" ht="19.5" customHeight="1">
      <c r="A15" s="76" t="s">
        <v>80</v>
      </c>
      <c r="B15" s="94">
        <v>9676.3921166505497</v>
      </c>
      <c r="C15" s="94">
        <v>1666.2603588469701</v>
      </c>
      <c r="D15" s="77">
        <v>1382.17371741697</v>
      </c>
      <c r="E15" s="77">
        <v>284.08664143000004</v>
      </c>
      <c r="F15" s="96">
        <v>11342.65247549752</v>
      </c>
    </row>
    <row r="16" spans="1:8" ht="19.5" customHeight="1">
      <c r="A16" s="76" t="s">
        <v>81</v>
      </c>
      <c r="B16" s="94">
        <v>4174.6231494338699</v>
      </c>
      <c r="C16" s="94">
        <v>3498.1927423826105</v>
      </c>
      <c r="D16" s="77">
        <v>3300.7548300126105</v>
      </c>
      <c r="E16" s="77">
        <v>197.43791236999999</v>
      </c>
      <c r="F16" s="96">
        <v>7672.8158918164809</v>
      </c>
    </row>
    <row r="17" spans="1:6" ht="19.5" customHeight="1">
      <c r="A17" s="76" t="s">
        <v>82</v>
      </c>
      <c r="B17" s="94">
        <v>1748.1332506586</v>
      </c>
      <c r="C17" s="94">
        <v>1864.988365976508</v>
      </c>
      <c r="D17" s="77">
        <v>1788.8902499129999</v>
      </c>
      <c r="E17" s="77">
        <v>76.098116063508101</v>
      </c>
      <c r="F17" s="96">
        <v>3613.1216166351082</v>
      </c>
    </row>
    <row r="18" spans="1:6" ht="19.5" customHeight="1">
      <c r="A18" s="76" t="s">
        <v>83</v>
      </c>
      <c r="B18" s="94">
        <v>3346.56215259792</v>
      </c>
      <c r="C18" s="94">
        <v>1.16725757831785</v>
      </c>
      <c r="D18" s="77">
        <v>1.16725757831785</v>
      </c>
      <c r="E18" s="77">
        <v>0</v>
      </c>
      <c r="F18" s="96">
        <v>3347.7294101762377</v>
      </c>
    </row>
    <row r="19" spans="1:6" ht="19.5" customHeight="1">
      <c r="A19" s="76" t="s">
        <v>84</v>
      </c>
      <c r="B19" s="94">
        <v>2630.1519987547999</v>
      </c>
      <c r="C19" s="94">
        <v>721.71476092830039</v>
      </c>
      <c r="D19" s="77">
        <v>640.41009370659503</v>
      </c>
      <c r="E19" s="77">
        <v>81.304667221705401</v>
      </c>
      <c r="F19" s="96">
        <v>3351.8667596831006</v>
      </c>
    </row>
    <row r="20" spans="1:6" ht="19.5" customHeight="1" thickBot="1">
      <c r="A20" s="76" t="s">
        <v>85</v>
      </c>
      <c r="B20" s="94">
        <v>1099.1515001443101</v>
      </c>
      <c r="C20" s="94">
        <v>445.71131940987902</v>
      </c>
      <c r="D20" s="77">
        <v>286.55261428987899</v>
      </c>
      <c r="E20" s="77">
        <v>159.15870512000001</v>
      </c>
      <c r="F20" s="96">
        <v>1544.8628195541892</v>
      </c>
    </row>
    <row r="21" spans="1:6" ht="19.5" customHeight="1" thickBot="1">
      <c r="A21" s="78" t="s">
        <v>6</v>
      </c>
      <c r="B21" s="95">
        <v>22675.01416824005</v>
      </c>
      <c r="C21" s="95">
        <v>8198.0348051225847</v>
      </c>
      <c r="D21" s="79">
        <v>7399.9487629173718</v>
      </c>
      <c r="E21" s="79">
        <v>798.08604220521352</v>
      </c>
      <c r="F21" s="97">
        <v>30873.048973362635</v>
      </c>
    </row>
    <row r="24" spans="1:6" ht="33" customHeight="1">
      <c r="B24" s="40"/>
      <c r="C24" s="40" t="s">
        <v>118</v>
      </c>
      <c r="D24" s="40" t="s">
        <v>119</v>
      </c>
      <c r="E24" s="40" t="s">
        <v>120</v>
      </c>
      <c r="F24" s="40" t="s">
        <v>121</v>
      </c>
    </row>
    <row r="25" spans="1:6" ht="15.75" customHeight="1">
      <c r="A25" s="335" t="s">
        <v>157</v>
      </c>
      <c r="B25" s="89" t="s">
        <v>122</v>
      </c>
      <c r="C25" s="90">
        <v>3</v>
      </c>
      <c r="D25" s="90">
        <v>2.16</v>
      </c>
      <c r="E25" s="90">
        <v>3.6</v>
      </c>
      <c r="F25" s="90">
        <v>8.9700000000000006</v>
      </c>
    </row>
    <row r="26" spans="1:6">
      <c r="A26" s="336"/>
      <c r="B26" s="91" t="s">
        <v>152</v>
      </c>
      <c r="C26" s="92">
        <v>3.48</v>
      </c>
      <c r="D26" s="92">
        <v>2.5</v>
      </c>
      <c r="E26" s="92">
        <v>3.28</v>
      </c>
      <c r="F26" s="92">
        <v>7.8</v>
      </c>
    </row>
    <row r="27" spans="1:6">
      <c r="A27" s="333" t="s">
        <v>116</v>
      </c>
      <c r="B27" s="89" t="s">
        <v>122</v>
      </c>
      <c r="C27" s="90">
        <v>3.26</v>
      </c>
      <c r="D27" s="90">
        <v>1.87</v>
      </c>
      <c r="E27" s="90">
        <v>4.04</v>
      </c>
      <c r="F27" s="90">
        <v>3.46</v>
      </c>
    </row>
    <row r="28" spans="1:6">
      <c r="A28" s="334"/>
      <c r="B28" s="91" t="s">
        <v>152</v>
      </c>
      <c r="C28" s="92">
        <v>4.16</v>
      </c>
      <c r="D28" s="92">
        <v>2.54</v>
      </c>
      <c r="E28" s="92">
        <v>3.8</v>
      </c>
      <c r="F28" s="92">
        <v>3.4</v>
      </c>
    </row>
    <row r="29" spans="1:6">
      <c r="A29" s="333" t="s">
        <v>117</v>
      </c>
      <c r="B29" s="89" t="s">
        <v>122</v>
      </c>
      <c r="C29" s="90">
        <v>4.18</v>
      </c>
      <c r="D29" s="90">
        <v>3.34</v>
      </c>
      <c r="E29" s="90">
        <v>3.31</v>
      </c>
      <c r="F29" s="90">
        <v>5.85</v>
      </c>
    </row>
    <row r="30" spans="1:6">
      <c r="A30" s="334"/>
      <c r="B30" s="91" t="s">
        <v>152</v>
      </c>
      <c r="C30" s="92">
        <v>4.45</v>
      </c>
      <c r="D30" s="92">
        <v>3.64</v>
      </c>
      <c r="E30" s="92">
        <v>3.16</v>
      </c>
      <c r="F30" s="92">
        <v>5.53</v>
      </c>
    </row>
    <row r="32" spans="1:6">
      <c r="A32" s="335" t="s">
        <v>158</v>
      </c>
      <c r="B32" s="89" t="s">
        <v>122</v>
      </c>
      <c r="C32" s="90">
        <v>2.5299999999999998</v>
      </c>
      <c r="D32" s="90">
        <v>11.08</v>
      </c>
      <c r="E32" s="90">
        <v>11.8</v>
      </c>
      <c r="F32" s="90">
        <v>1.53</v>
      </c>
    </row>
    <row r="33" spans="1:6">
      <c r="A33" s="336"/>
      <c r="B33" s="91" t="s">
        <v>152</v>
      </c>
      <c r="C33" s="92">
        <v>3.07</v>
      </c>
      <c r="D33" s="92">
        <v>10.14</v>
      </c>
      <c r="E33" s="92">
        <v>9.7799999999999994</v>
      </c>
      <c r="F33" s="92">
        <v>1.33</v>
      </c>
    </row>
    <row r="34" spans="1:6">
      <c r="A34" s="333" t="s">
        <v>75</v>
      </c>
      <c r="B34" s="89" t="s">
        <v>122</v>
      </c>
      <c r="C34" s="90">
        <v>2.5</v>
      </c>
      <c r="D34" s="90">
        <v>8.18</v>
      </c>
      <c r="E34" s="90">
        <v>9.52</v>
      </c>
      <c r="F34" s="90">
        <v>3.88</v>
      </c>
    </row>
    <row r="35" spans="1:6">
      <c r="A35" s="334"/>
      <c r="B35" s="91" t="s">
        <v>152</v>
      </c>
      <c r="C35" s="92">
        <v>3.03</v>
      </c>
      <c r="D35" s="92">
        <v>7.94</v>
      </c>
      <c r="E35" s="92">
        <v>9.41</v>
      </c>
      <c r="F35" s="92">
        <v>5.04</v>
      </c>
    </row>
    <row r="36" spans="1:6">
      <c r="A36" s="333" t="s">
        <v>2</v>
      </c>
      <c r="B36" s="89" t="s">
        <v>122</v>
      </c>
      <c r="C36" s="90">
        <v>1.8</v>
      </c>
      <c r="D36" s="90">
        <v>2.62</v>
      </c>
      <c r="E36" s="90">
        <v>5.3</v>
      </c>
      <c r="F36" s="90">
        <v>4.4000000000000004</v>
      </c>
    </row>
    <row r="37" spans="1:6">
      <c r="A37" s="334"/>
      <c r="B37" s="91" t="s">
        <v>152</v>
      </c>
      <c r="C37" s="92">
        <v>1.8</v>
      </c>
      <c r="D37" s="92">
        <v>2.82</v>
      </c>
      <c r="E37" s="92">
        <v>5.42</v>
      </c>
      <c r="F37" s="92">
        <v>4.21</v>
      </c>
    </row>
    <row r="38" spans="1:6">
      <c r="A38" s="93" t="s">
        <v>30</v>
      </c>
    </row>
    <row r="40" spans="1:6">
      <c r="A40" s="93" t="s">
        <v>155</v>
      </c>
    </row>
    <row r="41" spans="1:6">
      <c r="A41" s="93" t="s">
        <v>156</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activeCell="G8" sqref="G8"/>
    </sheetView>
  </sheetViews>
  <sheetFormatPr baseColWidth="10" defaultColWidth="8.7109375" defaultRowHeight="15"/>
  <cols>
    <col min="1" max="1" width="79.5703125" customWidth="1"/>
    <col min="2" max="2" width="24.42578125" bestFit="1" customWidth="1"/>
    <col min="3" max="3" width="22" bestFit="1" customWidth="1"/>
  </cols>
  <sheetData>
    <row r="1" spans="1:4" ht="40.5" customHeight="1">
      <c r="A1" s="332" t="s">
        <v>57</v>
      </c>
      <c r="B1" s="332"/>
      <c r="C1" s="332"/>
    </row>
    <row r="2" spans="1:4" ht="6" customHeight="1"/>
    <row r="3" spans="1:4" ht="16.5">
      <c r="B3" s="337" t="s">
        <v>383</v>
      </c>
      <c r="C3" s="337"/>
      <c r="D3" s="286"/>
    </row>
    <row r="4" spans="1:4" ht="23.25" customHeight="1">
      <c r="A4" s="40" t="s">
        <v>45</v>
      </c>
      <c r="B4" s="44" t="s">
        <v>7</v>
      </c>
      <c r="C4" s="44" t="s">
        <v>149</v>
      </c>
    </row>
    <row r="5" spans="1:4" ht="19.5" customHeight="1">
      <c r="A5" s="65" t="s">
        <v>46</v>
      </c>
      <c r="B5" s="66">
        <v>8360.0499093738708</v>
      </c>
      <c r="C5" s="66">
        <v>9213.505880887029</v>
      </c>
    </row>
    <row r="6" spans="1:4" ht="15.75">
      <c r="A6" s="67" t="s">
        <v>47</v>
      </c>
      <c r="B6" s="68">
        <v>2934.7405797600422</v>
      </c>
      <c r="C6" s="68">
        <v>2700.8818926145623</v>
      </c>
    </row>
    <row r="7" spans="1:4" ht="20.25" customHeight="1">
      <c r="A7" s="69" t="s">
        <v>48</v>
      </c>
      <c r="B7" s="70">
        <v>863.48400000000004</v>
      </c>
      <c r="C7" s="70">
        <v>864.16700000000003</v>
      </c>
    </row>
    <row r="8" spans="1:4" ht="20.25" customHeight="1">
      <c r="A8" s="69" t="s">
        <v>49</v>
      </c>
      <c r="B8" s="71">
        <v>504.29999999999995</v>
      </c>
      <c r="C8" s="70">
        <v>504.96500000000003</v>
      </c>
    </row>
    <row r="9" spans="1:4" ht="20.25" customHeight="1">
      <c r="A9" s="69" t="s">
        <v>50</v>
      </c>
      <c r="B9" s="70">
        <v>618.55100000000004</v>
      </c>
      <c r="C9" s="70">
        <v>618.83999999999992</v>
      </c>
    </row>
    <row r="10" spans="1:4" ht="20.25" customHeight="1">
      <c r="A10" s="69" t="s">
        <v>51</v>
      </c>
      <c r="B10" s="70">
        <v>504.24899999999997</v>
      </c>
      <c r="C10" s="70">
        <v>504.61</v>
      </c>
    </row>
    <row r="11" spans="1:4" ht="20.25" customHeight="1">
      <c r="A11" s="69" t="s">
        <v>52</v>
      </c>
      <c r="B11" s="70">
        <v>237</v>
      </c>
      <c r="C11" s="70">
        <v>80</v>
      </c>
    </row>
    <row r="12" spans="1:4" ht="20.25" customHeight="1">
      <c r="A12" s="72" t="s">
        <v>53</v>
      </c>
      <c r="B12" s="73">
        <v>207.1565797600424</v>
      </c>
      <c r="C12" s="73">
        <v>128.2998926145624</v>
      </c>
    </row>
    <row r="13" spans="1:4">
      <c r="A13" s="42"/>
      <c r="B13" s="43"/>
      <c r="C13" s="43"/>
    </row>
    <row r="14" spans="1:4" ht="15.75">
      <c r="A14" s="67" t="s">
        <v>70</v>
      </c>
      <c r="B14" s="74">
        <v>0.25983134282865999</v>
      </c>
      <c r="C14" s="74">
        <v>0.22669078293905348</v>
      </c>
    </row>
    <row r="16" spans="1:4" ht="15.75">
      <c r="B16" s="44" t="s">
        <v>7</v>
      </c>
      <c r="C16" s="44" t="str">
        <f>+C4</f>
        <v>DECEMBER 2023</v>
      </c>
    </row>
    <row r="17" spans="1:3" ht="15.75">
      <c r="A17" s="67" t="s">
        <v>54</v>
      </c>
      <c r="B17" s="88">
        <v>102.404264332726</v>
      </c>
      <c r="C17" s="68">
        <v>111.825630057681</v>
      </c>
    </row>
    <row r="19" spans="1:3">
      <c r="A19" s="93" t="s">
        <v>30</v>
      </c>
    </row>
  </sheetData>
  <mergeCells count="2">
    <mergeCell ref="A1:C1"/>
    <mergeCell ref="B3:C3"/>
  </mergeCells>
  <pageMargins left="0.7" right="0.7" top="0.75" bottom="0.75" header="0.3" footer="0.3"/>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FBD5B-33F2-4C48-96D9-80DA0E0CE84B}">
  <sheetPr codeName="Hoja6">
    <tabColor rgb="FFC00000"/>
  </sheetPr>
  <dimension ref="A1:F30"/>
  <sheetViews>
    <sheetView showGridLines="0" zoomScaleNormal="100" workbookViewId="0">
      <selection activeCell="I25" sqref="I25"/>
    </sheetView>
  </sheetViews>
  <sheetFormatPr baseColWidth="10" defaultColWidth="8.7109375" defaultRowHeight="15"/>
  <cols>
    <col min="1" max="1" width="70.85546875" customWidth="1"/>
    <col min="2" max="2" width="12.7109375" customWidth="1"/>
    <col min="3" max="3" width="13.42578125" customWidth="1"/>
    <col min="4" max="4" width="14.42578125" customWidth="1"/>
    <col min="5" max="5" width="14.140625" bestFit="1" customWidth="1"/>
    <col min="6" max="6" width="11.85546875" bestFit="1" customWidth="1"/>
  </cols>
  <sheetData>
    <row r="1" spans="1:6" ht="40.5" customHeight="1">
      <c r="A1" s="332" t="s">
        <v>382</v>
      </c>
      <c r="B1" s="332"/>
      <c r="C1" s="332"/>
      <c r="D1" s="332"/>
      <c r="E1" s="332"/>
      <c r="F1" s="332"/>
    </row>
    <row r="2" spans="1:6" ht="16.5">
      <c r="E2" s="338" t="s">
        <v>383</v>
      </c>
      <c r="F2" s="338"/>
    </row>
    <row r="3" spans="1:6">
      <c r="B3" s="117">
        <v>44651</v>
      </c>
      <c r="C3" s="117">
        <v>44926</v>
      </c>
      <c r="D3" s="117">
        <v>45016</v>
      </c>
      <c r="E3" s="117">
        <v>45107</v>
      </c>
      <c r="F3" s="117">
        <v>45199</v>
      </c>
    </row>
    <row r="4" spans="1:6">
      <c r="A4" s="45" t="s">
        <v>55</v>
      </c>
      <c r="B4" s="47">
        <v>2.0529999999999999</v>
      </c>
      <c r="C4" s="47">
        <v>2.012</v>
      </c>
      <c r="D4" s="48">
        <v>1.981255416397476</v>
      </c>
      <c r="E4" s="48">
        <v>1.9733740565014488</v>
      </c>
      <c r="F4" s="48">
        <v>1.9813694489241083</v>
      </c>
    </row>
    <row r="5" spans="1:6">
      <c r="A5" s="45" t="s">
        <v>141</v>
      </c>
      <c r="B5" s="49">
        <v>9282</v>
      </c>
      <c r="C5" s="49">
        <v>8360</v>
      </c>
      <c r="D5" s="50">
        <v>8508.645803703761</v>
      </c>
      <c r="E5" s="50">
        <v>8832.7414616577098</v>
      </c>
      <c r="F5" s="50">
        <v>8811.0336329593483</v>
      </c>
    </row>
    <row r="6" spans="1:6">
      <c r="A6" s="41" t="s">
        <v>90</v>
      </c>
      <c r="B6" s="46">
        <v>-647</v>
      </c>
      <c r="C6" s="46">
        <v>-462</v>
      </c>
      <c r="D6" s="46">
        <v>-461.63754547852091</v>
      </c>
      <c r="E6" s="46">
        <v>-461.77444472282048</v>
      </c>
      <c r="F6" s="46">
        <v>-485.39596318455813</v>
      </c>
    </row>
    <row r="7" spans="1:6" s="115" customFormat="1" ht="15" customHeight="1">
      <c r="A7" s="114" t="s">
        <v>91</v>
      </c>
      <c r="B7" s="116">
        <v>-1011</v>
      </c>
      <c r="C7" s="116">
        <v>-854</v>
      </c>
      <c r="D7" s="116">
        <v>-947.7698034137494</v>
      </c>
      <c r="E7" s="116">
        <v>-981.060152003913</v>
      </c>
      <c r="F7" s="116">
        <v>-972.99026004540485</v>
      </c>
    </row>
    <row r="8" spans="1:6" s="115" customFormat="1">
      <c r="A8" s="114" t="s">
        <v>92</v>
      </c>
      <c r="B8" s="116">
        <v>-2625</v>
      </c>
      <c r="C8" s="116">
        <v>-2485</v>
      </c>
      <c r="D8" s="116">
        <v>-2452.77573579</v>
      </c>
      <c r="E8" s="116">
        <v>-2477.4965059600004</v>
      </c>
      <c r="F8" s="116">
        <v>-2412.8927564599999</v>
      </c>
    </row>
    <row r="9" spans="1:6" s="115" customFormat="1">
      <c r="A9" s="114" t="s">
        <v>93</v>
      </c>
      <c r="B9" s="116">
        <v>638</v>
      </c>
      <c r="C9" s="116">
        <v>646</v>
      </c>
      <c r="D9" s="116">
        <v>621.93202649000034</v>
      </c>
      <c r="E9" s="116">
        <v>616.52783119000208</v>
      </c>
      <c r="F9" s="116">
        <v>573.61733096000034</v>
      </c>
    </row>
    <row r="10" spans="1:6">
      <c r="A10" s="41" t="s">
        <v>94</v>
      </c>
      <c r="B10" s="46">
        <v>-5</v>
      </c>
      <c r="C10" s="46">
        <v>-109</v>
      </c>
      <c r="D10" s="46">
        <v>-62.202353685988555</v>
      </c>
      <c r="E10" s="46">
        <v>-66.903946717248573</v>
      </c>
      <c r="F10" s="46">
        <v>-64.406928919000848</v>
      </c>
    </row>
    <row r="11" spans="1:6">
      <c r="A11" s="41" t="s">
        <v>95</v>
      </c>
      <c r="B11" s="46">
        <v>2958</v>
      </c>
      <c r="C11" s="46">
        <v>3244</v>
      </c>
      <c r="D11" s="46">
        <v>2995.5782604284395</v>
      </c>
      <c r="E11" s="46">
        <v>2846.517882826628</v>
      </c>
      <c r="F11" s="46">
        <v>3107.8886637808746</v>
      </c>
    </row>
    <row r="12" spans="1:6">
      <c r="A12" s="41" t="s">
        <v>96</v>
      </c>
      <c r="B12" s="46">
        <v>-90</v>
      </c>
      <c r="C12" s="46">
        <v>-277</v>
      </c>
      <c r="D12" s="46">
        <v>-84.657000240954886</v>
      </c>
      <c r="E12" s="46">
        <v>-167.43529638585628</v>
      </c>
      <c r="F12" s="46">
        <v>-244.6149925615463</v>
      </c>
    </row>
    <row r="13" spans="1:6">
      <c r="A13" s="41" t="s">
        <v>97</v>
      </c>
      <c r="B13" s="46">
        <v>1102</v>
      </c>
      <c r="C13" s="46">
        <v>1486</v>
      </c>
      <c r="D13" s="46">
        <v>1493.8008959700001</v>
      </c>
      <c r="E13" s="46">
        <v>1486.2172690499999</v>
      </c>
      <c r="F13" s="46">
        <v>1476.58893476</v>
      </c>
    </row>
    <row r="14" spans="1:6">
      <c r="A14" s="41" t="s">
        <v>98</v>
      </c>
      <c r="B14" s="46">
        <v>-72</v>
      </c>
      <c r="C14" s="46">
        <v>-266</v>
      </c>
      <c r="D14" s="46">
        <v>-223.21068825562716</v>
      </c>
      <c r="E14" s="46">
        <v>-231.11993258853209</v>
      </c>
      <c r="F14" s="46">
        <v>-284.35479161861934</v>
      </c>
    </row>
    <row r="15" spans="1:6">
      <c r="A15" s="114" t="s">
        <v>99</v>
      </c>
      <c r="B15" s="46">
        <v>-343</v>
      </c>
      <c r="C15" s="46">
        <v>-249</v>
      </c>
      <c r="D15" s="46">
        <v>-268.99705296614587</v>
      </c>
      <c r="E15" s="46">
        <v>-277.80786360706412</v>
      </c>
      <c r="F15" s="46">
        <v>-289.05730142759143</v>
      </c>
    </row>
    <row r="16" spans="1:6">
      <c r="A16" s="41" t="s">
        <v>100</v>
      </c>
      <c r="B16" s="46">
        <v>87</v>
      </c>
      <c r="C16" s="46">
        <v>203</v>
      </c>
      <c r="D16" s="46">
        <v>209.57811193157258</v>
      </c>
      <c r="E16" s="46">
        <v>236.80723776337635</v>
      </c>
      <c r="F16" s="46">
        <v>220.88798989593963</v>
      </c>
    </row>
    <row r="17" spans="1:6">
      <c r="A17" s="45" t="s">
        <v>101</v>
      </c>
      <c r="B17" s="49">
        <v>9273</v>
      </c>
      <c r="C17" s="49">
        <v>9235</v>
      </c>
      <c r="D17" s="50">
        <v>9328.2849186927851</v>
      </c>
      <c r="E17" s="50">
        <v>9355.2135405022818</v>
      </c>
      <c r="F17" s="50">
        <v>9436.3035581394452</v>
      </c>
    </row>
    <row r="18" spans="1:6">
      <c r="A18" s="45" t="s">
        <v>56</v>
      </c>
      <c r="B18" s="49">
        <v>4517</v>
      </c>
      <c r="C18" s="49">
        <v>4591</v>
      </c>
      <c r="D18" s="50">
        <v>4708</v>
      </c>
      <c r="E18" s="50">
        <v>4740.7198395442601</v>
      </c>
      <c r="F18" s="50">
        <v>4762.5159271851444</v>
      </c>
    </row>
    <row r="19" spans="1:6">
      <c r="A19" s="41" t="s">
        <v>102</v>
      </c>
      <c r="B19" s="46">
        <v>2831</v>
      </c>
      <c r="C19" s="46">
        <v>2378</v>
      </c>
      <c r="D19" s="46">
        <v>2463</v>
      </c>
      <c r="E19" s="46">
        <v>2475</v>
      </c>
      <c r="F19" s="46">
        <v>2354</v>
      </c>
    </row>
    <row r="20" spans="1:6">
      <c r="A20" s="41" t="s">
        <v>103</v>
      </c>
      <c r="B20" s="46">
        <v>639</v>
      </c>
      <c r="C20" s="46">
        <v>617</v>
      </c>
      <c r="D20" s="46">
        <v>683</v>
      </c>
      <c r="E20" s="46">
        <v>667</v>
      </c>
      <c r="F20" s="46">
        <v>732</v>
      </c>
    </row>
    <row r="21" spans="1:6">
      <c r="A21" s="41" t="s">
        <v>104</v>
      </c>
      <c r="B21" s="46">
        <v>643</v>
      </c>
      <c r="C21" s="46">
        <v>699</v>
      </c>
      <c r="D21" s="46">
        <v>696</v>
      </c>
      <c r="E21" s="46">
        <v>706</v>
      </c>
      <c r="F21" s="46">
        <v>714</v>
      </c>
    </row>
    <row r="22" spans="1:6">
      <c r="A22" s="41" t="s">
        <v>105</v>
      </c>
      <c r="B22" s="46">
        <v>268</v>
      </c>
      <c r="C22" s="46">
        <v>289</v>
      </c>
      <c r="D22" s="46">
        <v>291</v>
      </c>
      <c r="E22" s="46">
        <v>286</v>
      </c>
      <c r="F22" s="46">
        <v>277</v>
      </c>
    </row>
    <row r="23" spans="1:6">
      <c r="A23" s="41" t="s">
        <v>106</v>
      </c>
      <c r="B23" s="46">
        <v>2290</v>
      </c>
      <c r="C23" s="46">
        <v>2398</v>
      </c>
      <c r="D23" s="46">
        <v>2403</v>
      </c>
      <c r="E23" s="46">
        <v>2458</v>
      </c>
      <c r="F23" s="46">
        <v>2424</v>
      </c>
    </row>
    <row r="24" spans="1:6">
      <c r="A24" s="41" t="s">
        <v>107</v>
      </c>
      <c r="B24" s="46">
        <v>-2042</v>
      </c>
      <c r="C24" s="46">
        <v>-2022</v>
      </c>
      <c r="D24" s="46">
        <v>-2067</v>
      </c>
      <c r="E24" s="46">
        <v>-2080.6081461914446</v>
      </c>
      <c r="F24" s="46">
        <v>-2067.6130748939231</v>
      </c>
    </row>
    <row r="25" spans="1:6">
      <c r="A25" s="45" t="s">
        <v>108</v>
      </c>
      <c r="B25" s="49">
        <v>4629</v>
      </c>
      <c r="C25" s="49">
        <v>4359</v>
      </c>
      <c r="D25" s="50">
        <v>4469</v>
      </c>
      <c r="E25" s="50">
        <v>4511.3918538085554</v>
      </c>
      <c r="F25" s="50">
        <v>4433.3869251060769</v>
      </c>
    </row>
    <row r="26" spans="1:6">
      <c r="A26" s="41" t="s">
        <v>109</v>
      </c>
      <c r="B26" s="46">
        <v>478</v>
      </c>
      <c r="C26" s="46">
        <v>514.70000000000005</v>
      </c>
      <c r="D26" s="46">
        <v>556</v>
      </c>
      <c r="E26" s="46">
        <v>554.04187601504896</v>
      </c>
      <c r="F26" s="46">
        <v>589.35075496734839</v>
      </c>
    </row>
    <row r="27" spans="1:6">
      <c r="A27" s="41" t="s">
        <v>110</v>
      </c>
      <c r="B27" s="46">
        <v>-497</v>
      </c>
      <c r="C27" s="46">
        <v>-392.9</v>
      </c>
      <c r="D27" s="46">
        <v>-437</v>
      </c>
      <c r="E27" s="46">
        <v>-446.68756936443594</v>
      </c>
      <c r="F27" s="46">
        <v>-388.08210626657331</v>
      </c>
    </row>
    <row r="28" spans="1:6">
      <c r="A28" s="41" t="s">
        <v>111</v>
      </c>
      <c r="B28" s="46">
        <v>-989</v>
      </c>
      <c r="C28" s="46">
        <v>-972.1</v>
      </c>
      <c r="D28" s="46">
        <v>-1004</v>
      </c>
      <c r="E28" s="46">
        <v>-1022.1598460086007</v>
      </c>
      <c r="F28" s="46">
        <v>-1027.4721372229542</v>
      </c>
    </row>
    <row r="29" spans="1:6">
      <c r="A29" s="41" t="s">
        <v>112</v>
      </c>
      <c r="B29" s="46">
        <v>742</v>
      </c>
      <c r="C29" s="46">
        <v>800.7</v>
      </c>
      <c r="D29" s="46">
        <v>817</v>
      </c>
      <c r="E29" s="46">
        <v>836.92859530999999</v>
      </c>
      <c r="F29" s="46">
        <v>835.1897994200001</v>
      </c>
    </row>
    <row r="30" spans="1:6">
      <c r="A30" s="80" t="s">
        <v>113</v>
      </c>
      <c r="B30" s="46">
        <v>154</v>
      </c>
      <c r="C30" s="46">
        <v>281.89999999999998</v>
      </c>
      <c r="D30" s="46">
        <v>307</v>
      </c>
      <c r="E30" s="46">
        <v>307.20492977999999</v>
      </c>
      <c r="F30" s="46">
        <v>320.14269117999999</v>
      </c>
    </row>
  </sheetData>
  <mergeCells count="2">
    <mergeCell ref="A1:F1"/>
    <mergeCell ref="E2:F2"/>
  </mergeCells>
  <pageMargins left="0.7" right="0.7" top="0.75" bottom="0.75" header="0.3" footer="0.3"/>
  <pageSetup paperSize="9" scale="6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82F3-ACD9-4FEF-AB1B-D6FE244CE981}">
  <sheetPr>
    <tabColor theme="2" tint="-0.499984740745262"/>
  </sheetPr>
  <dimension ref="A1:H87"/>
  <sheetViews>
    <sheetView showGridLines="0" zoomScaleNormal="100" workbookViewId="0">
      <selection activeCell="E24" sqref="E24"/>
    </sheetView>
  </sheetViews>
  <sheetFormatPr baseColWidth="10" defaultColWidth="11.42578125" defaultRowHeight="12.75"/>
  <cols>
    <col min="1" max="1" width="4.140625" style="209" customWidth="1"/>
    <col min="2" max="2" width="53.85546875" style="209" customWidth="1"/>
    <col min="3" max="3" width="11.42578125" style="209"/>
    <col min="4" max="16384" width="11.42578125" style="227"/>
  </cols>
  <sheetData>
    <row r="1" spans="1:8" ht="39" customHeight="1">
      <c r="A1" s="341" t="s">
        <v>386</v>
      </c>
      <c r="B1" s="341"/>
      <c r="C1" s="341"/>
      <c r="D1" s="341"/>
      <c r="E1" s="341"/>
      <c r="F1" s="341"/>
      <c r="G1" s="341"/>
      <c r="H1" s="341"/>
    </row>
    <row r="3" spans="1:8" ht="15.75" thickBot="1">
      <c r="C3" s="288" t="s">
        <v>384</v>
      </c>
    </row>
    <row r="4" spans="1:8" ht="39.75" customHeight="1" thickBot="1">
      <c r="A4" s="342" t="s">
        <v>239</v>
      </c>
      <c r="B4" s="342"/>
      <c r="C4" s="256" t="s">
        <v>346</v>
      </c>
      <c r="E4" s="288"/>
    </row>
    <row r="5" spans="1:8" ht="13.5" thickBot="1">
      <c r="A5" s="242" t="s">
        <v>236</v>
      </c>
      <c r="B5" s="242" t="s">
        <v>235</v>
      </c>
      <c r="C5" s="243">
        <v>2791</v>
      </c>
      <c r="D5" s="285"/>
      <c r="E5" s="285"/>
    </row>
    <row r="6" spans="1:8">
      <c r="A6" s="244" t="s">
        <v>198</v>
      </c>
      <c r="B6" s="244" t="s">
        <v>234</v>
      </c>
      <c r="C6" s="246">
        <v>1435.9</v>
      </c>
      <c r="D6" s="285"/>
      <c r="E6" s="285"/>
    </row>
    <row r="7" spans="1:8" ht="13.5" thickBot="1">
      <c r="A7" s="247" t="s">
        <v>194</v>
      </c>
      <c r="B7" s="247" t="s">
        <v>233</v>
      </c>
      <c r="C7" s="248">
        <v>1355.1</v>
      </c>
      <c r="D7" s="285"/>
      <c r="E7" s="285"/>
    </row>
    <row r="8" spans="1:8" ht="13.5" thickBot="1">
      <c r="A8" s="249" t="s">
        <v>232</v>
      </c>
      <c r="B8" s="249" t="s">
        <v>231</v>
      </c>
      <c r="C8" s="250">
        <v>1285.1000000000001</v>
      </c>
      <c r="D8" s="285"/>
      <c r="E8" s="285"/>
    </row>
    <row r="9" spans="1:8">
      <c r="A9" s="244" t="s">
        <v>198</v>
      </c>
      <c r="B9" s="244" t="s">
        <v>230</v>
      </c>
      <c r="C9" s="246">
        <v>1070.9000000000001</v>
      </c>
      <c r="D9" s="285"/>
      <c r="E9" s="285"/>
    </row>
    <row r="10" spans="1:8" ht="13.5" thickBot="1">
      <c r="A10" s="247" t="s">
        <v>194</v>
      </c>
      <c r="B10" s="247" t="s">
        <v>229</v>
      </c>
      <c r="C10" s="248">
        <v>214.2</v>
      </c>
      <c r="D10" s="285"/>
      <c r="E10" s="285"/>
    </row>
    <row r="11" spans="1:8" ht="13.5" thickBot="1">
      <c r="A11" s="249" t="s">
        <v>228</v>
      </c>
      <c r="B11" s="249" t="s">
        <v>227</v>
      </c>
      <c r="C11" s="250">
        <v>39226.200000000004</v>
      </c>
      <c r="D11" s="285"/>
      <c r="E11" s="285"/>
    </row>
    <row r="12" spans="1:8">
      <c r="A12" s="244" t="s">
        <v>198</v>
      </c>
      <c r="B12" s="244" t="s">
        <v>226</v>
      </c>
      <c r="C12" s="246">
        <v>961.6</v>
      </c>
      <c r="D12" s="285"/>
      <c r="E12" s="285"/>
    </row>
    <row r="13" spans="1:8">
      <c r="A13" s="244" t="s">
        <v>194</v>
      </c>
      <c r="B13" s="244" t="s">
        <v>225</v>
      </c>
      <c r="C13" s="246">
        <v>0</v>
      </c>
      <c r="D13" s="285"/>
      <c r="E13" s="285"/>
    </row>
    <row r="14" spans="1:8" ht="14.25" customHeight="1">
      <c r="A14" s="245"/>
      <c r="B14" s="244" t="s">
        <v>224</v>
      </c>
      <c r="C14" s="246">
        <v>14148.1</v>
      </c>
      <c r="D14" s="285"/>
      <c r="E14" s="285"/>
    </row>
    <row r="15" spans="1:8">
      <c r="A15" s="245"/>
      <c r="B15" s="244" t="s">
        <v>223</v>
      </c>
      <c r="C15" s="246">
        <v>20922.599999999999</v>
      </c>
      <c r="D15" s="285"/>
      <c r="E15" s="285"/>
    </row>
    <row r="16" spans="1:8">
      <c r="A16" s="245"/>
      <c r="B16" s="244" t="s">
        <v>347</v>
      </c>
      <c r="C16" s="246">
        <v>1189.5999999999999</v>
      </c>
      <c r="D16" s="285"/>
      <c r="E16" s="285"/>
    </row>
    <row r="17" spans="1:5">
      <c r="A17" s="244" t="s">
        <v>192</v>
      </c>
      <c r="B17" s="244" t="s">
        <v>221</v>
      </c>
      <c r="C17" s="246">
        <v>959</v>
      </c>
      <c r="D17" s="285"/>
      <c r="E17" s="285"/>
    </row>
    <row r="18" spans="1:5">
      <c r="A18" s="244" t="s">
        <v>216</v>
      </c>
      <c r="B18" s="244" t="s">
        <v>220</v>
      </c>
      <c r="C18" s="246">
        <v>0</v>
      </c>
      <c r="D18" s="285"/>
      <c r="E18" s="285"/>
    </row>
    <row r="19" spans="1:5" ht="13.5" thickBot="1">
      <c r="A19" s="247" t="s">
        <v>214</v>
      </c>
      <c r="B19" s="247" t="s">
        <v>79</v>
      </c>
      <c r="C19" s="248">
        <v>1045.3</v>
      </c>
      <c r="D19" s="285"/>
      <c r="E19" s="285"/>
    </row>
    <row r="20" spans="1:5" ht="13.5" thickBot="1">
      <c r="A20" s="249" t="s">
        <v>219</v>
      </c>
      <c r="B20" s="249" t="s">
        <v>218</v>
      </c>
      <c r="C20" s="250">
        <v>0.8</v>
      </c>
      <c r="D20" s="285"/>
      <c r="E20" s="285"/>
    </row>
    <row r="21" spans="1:5">
      <c r="A21" s="244" t="s">
        <v>198</v>
      </c>
      <c r="B21" s="244" t="s">
        <v>209</v>
      </c>
      <c r="C21" s="246">
        <v>0.8</v>
      </c>
      <c r="D21" s="285"/>
      <c r="E21" s="285"/>
    </row>
    <row r="22" spans="1:5">
      <c r="A22" s="244" t="s">
        <v>194</v>
      </c>
      <c r="B22" s="244" t="s">
        <v>208</v>
      </c>
      <c r="C22" s="246">
        <v>0</v>
      </c>
      <c r="D22" s="285"/>
      <c r="E22" s="285"/>
    </row>
    <row r="23" spans="1:5">
      <c r="A23" s="244" t="s">
        <v>192</v>
      </c>
      <c r="B23" s="244" t="s">
        <v>217</v>
      </c>
      <c r="C23" s="246">
        <v>0</v>
      </c>
      <c r="D23" s="285"/>
      <c r="E23" s="285"/>
    </row>
    <row r="24" spans="1:5">
      <c r="A24" s="244" t="s">
        <v>216</v>
      </c>
      <c r="B24" s="244" t="s">
        <v>215</v>
      </c>
      <c r="C24" s="246">
        <v>0</v>
      </c>
      <c r="D24" s="285"/>
      <c r="E24" s="285"/>
    </row>
    <row r="25" spans="1:5">
      <c r="A25" s="244" t="s">
        <v>214</v>
      </c>
      <c r="B25" s="244" t="s">
        <v>207</v>
      </c>
      <c r="C25" s="246">
        <v>0</v>
      </c>
      <c r="D25" s="285"/>
      <c r="E25" s="285"/>
    </row>
    <row r="26" spans="1:5" ht="15" customHeight="1" thickBot="1">
      <c r="A26" s="247" t="s">
        <v>213</v>
      </c>
      <c r="B26" s="247" t="s">
        <v>212</v>
      </c>
      <c r="C26" s="248">
        <v>0</v>
      </c>
      <c r="D26" s="285"/>
      <c r="E26" s="285"/>
    </row>
    <row r="27" spans="1:5" ht="13.5" thickBot="1">
      <c r="A27" s="249" t="s">
        <v>211</v>
      </c>
      <c r="B27" s="249" t="s">
        <v>210</v>
      </c>
      <c r="C27" s="250">
        <v>5688.8</v>
      </c>
      <c r="D27" s="285"/>
      <c r="E27" s="285"/>
    </row>
    <row r="28" spans="1:5">
      <c r="A28" s="244" t="s">
        <v>198</v>
      </c>
      <c r="B28" s="257" t="s">
        <v>209</v>
      </c>
      <c r="C28" s="246">
        <v>0</v>
      </c>
      <c r="D28" s="285"/>
      <c r="E28" s="285"/>
    </row>
    <row r="29" spans="1:5">
      <c r="A29" s="244" t="s">
        <v>194</v>
      </c>
      <c r="B29" s="257" t="s">
        <v>208</v>
      </c>
      <c r="C29" s="246">
        <v>3.7</v>
      </c>
      <c r="D29" s="285"/>
      <c r="E29" s="285"/>
    </row>
    <row r="30" spans="1:5">
      <c r="A30" s="244" t="s">
        <v>192</v>
      </c>
      <c r="B30" s="257" t="s">
        <v>207</v>
      </c>
      <c r="C30" s="246">
        <v>1296.3</v>
      </c>
      <c r="D30" s="285"/>
      <c r="E30" s="285"/>
    </row>
    <row r="31" spans="1:5" ht="13.5" thickBot="1">
      <c r="A31" s="244" t="s">
        <v>206</v>
      </c>
      <c r="B31" s="257" t="s">
        <v>205</v>
      </c>
      <c r="C31" s="251">
        <v>4388.8</v>
      </c>
      <c r="D31" s="285"/>
      <c r="E31" s="285"/>
    </row>
    <row r="32" spans="1:5" ht="13.5" thickBot="1">
      <c r="A32" s="252" t="s">
        <v>204</v>
      </c>
      <c r="B32" s="252" t="s">
        <v>203</v>
      </c>
      <c r="C32" s="253">
        <v>54.3</v>
      </c>
      <c r="D32" s="285"/>
      <c r="E32" s="285"/>
    </row>
    <row r="33" spans="1:5" ht="13.5" thickBot="1">
      <c r="A33" s="249" t="s">
        <v>202</v>
      </c>
      <c r="B33" s="249" t="s">
        <v>201</v>
      </c>
      <c r="C33" s="250">
        <v>495.5</v>
      </c>
      <c r="D33" s="285"/>
      <c r="E33" s="285"/>
    </row>
    <row r="34" spans="1:5" ht="13.5" thickBot="1">
      <c r="A34" s="249" t="s">
        <v>200</v>
      </c>
      <c r="B34" s="249" t="s">
        <v>199</v>
      </c>
      <c r="C34" s="250">
        <v>1409.2</v>
      </c>
      <c r="D34" s="285"/>
      <c r="E34" s="285"/>
    </row>
    <row r="35" spans="1:5">
      <c r="A35" s="244" t="s">
        <v>198</v>
      </c>
      <c r="B35" s="244" t="s">
        <v>197</v>
      </c>
      <c r="C35" s="246">
        <v>0</v>
      </c>
      <c r="D35" s="285"/>
      <c r="E35" s="285"/>
    </row>
    <row r="36" spans="1:5">
      <c r="A36" s="245"/>
      <c r="B36" s="244" t="s">
        <v>196</v>
      </c>
      <c r="C36" s="246">
        <v>195</v>
      </c>
      <c r="D36" s="285"/>
      <c r="E36" s="285"/>
    </row>
    <row r="37" spans="1:5">
      <c r="A37" s="245"/>
      <c r="B37" s="244" t="s">
        <v>195</v>
      </c>
      <c r="C37" s="246">
        <v>158.80000000000001</v>
      </c>
      <c r="D37" s="285"/>
      <c r="E37" s="285"/>
    </row>
    <row r="38" spans="1:5">
      <c r="A38" s="244" t="s">
        <v>194</v>
      </c>
      <c r="B38" s="244" t="s">
        <v>193</v>
      </c>
      <c r="C38" s="246">
        <v>1055.4000000000001</v>
      </c>
      <c r="D38" s="285"/>
      <c r="E38" s="285"/>
    </row>
    <row r="39" spans="1:5" ht="13.5" thickBot="1">
      <c r="A39" s="247" t="s">
        <v>192</v>
      </c>
      <c r="B39" s="247" t="s">
        <v>191</v>
      </c>
      <c r="C39" s="248">
        <v>0</v>
      </c>
      <c r="D39" s="285"/>
      <c r="E39" s="285"/>
    </row>
    <row r="40" spans="1:5" ht="13.5" thickBot="1">
      <c r="A40" s="249" t="s">
        <v>190</v>
      </c>
      <c r="B40" s="249" t="s">
        <v>189</v>
      </c>
      <c r="C40" s="250">
        <v>1986.6</v>
      </c>
      <c r="D40" s="285"/>
      <c r="E40" s="285"/>
    </row>
    <row r="41" spans="1:5" ht="13.5" thickBot="1">
      <c r="A41" s="249" t="s">
        <v>188</v>
      </c>
      <c r="B41" s="249" t="s">
        <v>187</v>
      </c>
      <c r="C41" s="250">
        <v>263</v>
      </c>
      <c r="D41" s="285"/>
      <c r="E41" s="285"/>
    </row>
    <row r="42" spans="1:5" ht="13.5" thickBot="1">
      <c r="A42" s="249" t="s">
        <v>186</v>
      </c>
      <c r="B42" s="249" t="s">
        <v>185</v>
      </c>
      <c r="C42" s="250">
        <v>107.9</v>
      </c>
      <c r="D42" s="285"/>
      <c r="E42" s="285"/>
    </row>
    <row r="43" spans="1:5" ht="26.25" thickBot="1">
      <c r="A43" s="254" t="s">
        <v>184</v>
      </c>
      <c r="B43" s="252" t="s">
        <v>183</v>
      </c>
      <c r="C43" s="253">
        <v>58</v>
      </c>
      <c r="D43" s="285"/>
      <c r="E43" s="285"/>
    </row>
    <row r="44" spans="1:5" ht="24" customHeight="1" thickBot="1">
      <c r="A44" s="343" t="s">
        <v>182</v>
      </c>
      <c r="B44" s="344"/>
      <c r="C44" s="250">
        <v>53366.400000000009</v>
      </c>
      <c r="D44" s="285"/>
      <c r="E44" s="285"/>
    </row>
    <row r="45" spans="1:5" ht="15.75">
      <c r="A45" s="345" t="s">
        <v>181</v>
      </c>
      <c r="B45" s="345"/>
      <c r="C45" s="255"/>
    </row>
    <row r="46" spans="1:5" ht="13.5" thickBot="1"/>
    <row r="47" spans="1:5" ht="26.25" thickBot="1">
      <c r="A47" s="342" t="s">
        <v>244</v>
      </c>
      <c r="B47" s="342"/>
      <c r="C47" s="256" t="s">
        <v>346</v>
      </c>
    </row>
    <row r="48" spans="1:5" ht="13.5" thickBot="1">
      <c r="A48" s="249" t="s">
        <v>236</v>
      </c>
      <c r="B48" s="263" t="s">
        <v>245</v>
      </c>
      <c r="C48" s="250">
        <v>9314</v>
      </c>
    </row>
    <row r="49" spans="1:3">
      <c r="A49" s="244" t="s">
        <v>198</v>
      </c>
      <c r="B49" s="264" t="s">
        <v>246</v>
      </c>
      <c r="C49" s="246">
        <v>308</v>
      </c>
    </row>
    <row r="50" spans="1:3">
      <c r="A50" s="244" t="s">
        <v>194</v>
      </c>
      <c r="B50" s="244" t="s">
        <v>247</v>
      </c>
      <c r="C50" s="246">
        <v>1506.7</v>
      </c>
    </row>
    <row r="51" spans="1:3">
      <c r="A51" s="244" t="s">
        <v>192</v>
      </c>
      <c r="B51" s="244" t="s">
        <v>248</v>
      </c>
      <c r="C51" s="246">
        <v>7962.7</v>
      </c>
    </row>
    <row r="52" spans="1:3">
      <c r="A52" s="244" t="s">
        <v>216</v>
      </c>
      <c r="B52" s="244" t="s">
        <v>249</v>
      </c>
      <c r="C52" s="246">
        <v>0</v>
      </c>
    </row>
    <row r="53" spans="1:3">
      <c r="A53" s="244" t="s">
        <v>214</v>
      </c>
      <c r="B53" s="244" t="s">
        <v>250</v>
      </c>
      <c r="C53" s="246">
        <v>-34.4</v>
      </c>
    </row>
    <row r="54" spans="1:3">
      <c r="A54" s="244" t="s">
        <v>213</v>
      </c>
      <c r="B54" s="244" t="s">
        <v>251</v>
      </c>
      <c r="C54" s="246">
        <v>300.2</v>
      </c>
    </row>
    <row r="55" spans="1:3">
      <c r="A55" s="244" t="s">
        <v>240</v>
      </c>
      <c r="B55" s="244" t="s">
        <v>252</v>
      </c>
      <c r="C55" s="246">
        <v>0</v>
      </c>
    </row>
    <row r="56" spans="1:3">
      <c r="A56" s="244" t="s">
        <v>241</v>
      </c>
      <c r="B56" s="244" t="s">
        <v>253</v>
      </c>
      <c r="C56" s="246">
        <v>-572.5</v>
      </c>
    </row>
    <row r="57" spans="1:3" ht="13.5" thickBot="1">
      <c r="A57" s="247" t="s">
        <v>242</v>
      </c>
      <c r="B57" s="247" t="s">
        <v>254</v>
      </c>
      <c r="C57" s="248">
        <v>-1286.7</v>
      </c>
    </row>
    <row r="58" spans="1:3">
      <c r="A58" s="245"/>
      <c r="B58" s="264" t="s">
        <v>255</v>
      </c>
      <c r="C58" s="246">
        <v>8184.0000000000009</v>
      </c>
    </row>
    <row r="59" spans="1:3" ht="13.5" thickBot="1">
      <c r="A59" s="258"/>
      <c r="B59" s="247" t="s">
        <v>24</v>
      </c>
      <c r="C59" s="248">
        <v>1130</v>
      </c>
    </row>
    <row r="60" spans="1:3" ht="13.5" thickBot="1">
      <c r="A60" s="249" t="s">
        <v>232</v>
      </c>
      <c r="B60" s="252" t="s">
        <v>256</v>
      </c>
      <c r="C60" s="250">
        <v>1617.5</v>
      </c>
    </row>
    <row r="61" spans="1:3" ht="13.5" thickBot="1">
      <c r="A61" s="249" t="s">
        <v>228</v>
      </c>
      <c r="B61" s="252" t="s">
        <v>257</v>
      </c>
      <c r="C61" s="250">
        <v>37017.999999999993</v>
      </c>
    </row>
    <row r="62" spans="1:3">
      <c r="A62" s="244" t="s">
        <v>198</v>
      </c>
      <c r="B62" s="265" t="s">
        <v>258</v>
      </c>
      <c r="C62" s="246">
        <v>10014.799999999999</v>
      </c>
    </row>
    <row r="63" spans="1:3">
      <c r="A63" s="244" t="s">
        <v>194</v>
      </c>
      <c r="B63" s="261" t="s">
        <v>259</v>
      </c>
      <c r="C63" s="246">
        <v>332.8</v>
      </c>
    </row>
    <row r="64" spans="1:3">
      <c r="A64" s="244" t="s">
        <v>243</v>
      </c>
      <c r="B64" s="261" t="s">
        <v>260</v>
      </c>
      <c r="C64" s="246">
        <v>8600.1</v>
      </c>
    </row>
    <row r="65" spans="1:3">
      <c r="A65" s="244" t="s">
        <v>206</v>
      </c>
      <c r="B65" s="261" t="s">
        <v>261</v>
      </c>
      <c r="C65" s="246">
        <v>171.1</v>
      </c>
    </row>
    <row r="66" spans="1:3">
      <c r="A66" s="244" t="s">
        <v>214</v>
      </c>
      <c r="B66" s="261" t="s">
        <v>262</v>
      </c>
      <c r="C66" s="246">
        <v>5525.1</v>
      </c>
    </row>
    <row r="67" spans="1:3" ht="13.5" thickBot="1">
      <c r="A67" s="247" t="s">
        <v>213</v>
      </c>
      <c r="B67" s="266" t="s">
        <v>263</v>
      </c>
      <c r="C67" s="248">
        <v>12374.1</v>
      </c>
    </row>
    <row r="68" spans="1:3" ht="13.5" thickBot="1">
      <c r="A68" s="249" t="s">
        <v>219</v>
      </c>
      <c r="B68" s="252" t="s">
        <v>264</v>
      </c>
      <c r="C68" s="250">
        <v>14.8</v>
      </c>
    </row>
    <row r="69" spans="1:3">
      <c r="A69" s="244" t="s">
        <v>198</v>
      </c>
      <c r="B69" s="267" t="s">
        <v>265</v>
      </c>
      <c r="C69" s="251">
        <v>14.8</v>
      </c>
    </row>
    <row r="70" spans="1:3">
      <c r="A70" s="244" t="s">
        <v>194</v>
      </c>
      <c r="B70" s="262" t="s">
        <v>266</v>
      </c>
      <c r="C70" s="251">
        <v>0</v>
      </c>
    </row>
    <row r="71" spans="1:3">
      <c r="A71" s="244" t="s">
        <v>243</v>
      </c>
      <c r="B71" s="262" t="s">
        <v>262</v>
      </c>
      <c r="C71" s="251">
        <v>0</v>
      </c>
    </row>
    <row r="72" spans="1:3" ht="13.5" thickBot="1">
      <c r="A72" s="247" t="s">
        <v>206</v>
      </c>
      <c r="B72" s="268" t="s">
        <v>267</v>
      </c>
      <c r="C72" s="259">
        <v>0</v>
      </c>
    </row>
    <row r="73" spans="1:3" ht="13.5" thickBot="1">
      <c r="A73" s="249" t="s">
        <v>211</v>
      </c>
      <c r="B73" s="252" t="s">
        <v>268</v>
      </c>
      <c r="C73" s="250">
        <v>493.8</v>
      </c>
    </row>
    <row r="74" spans="1:3" ht="13.5" thickBot="1">
      <c r="A74" s="249" t="s">
        <v>204</v>
      </c>
      <c r="B74" s="252" t="s">
        <v>269</v>
      </c>
      <c r="C74" s="250">
        <v>329.5</v>
      </c>
    </row>
    <row r="75" spans="1:3" ht="13.5" thickBot="1">
      <c r="A75" s="249" t="s">
        <v>202</v>
      </c>
      <c r="B75" s="252" t="s">
        <v>270</v>
      </c>
      <c r="C75" s="250">
        <v>4454.7</v>
      </c>
    </row>
    <row r="76" spans="1:3">
      <c r="A76" s="244" t="s">
        <v>198</v>
      </c>
      <c r="B76" s="264" t="s">
        <v>271</v>
      </c>
      <c r="C76" s="246">
        <v>856.8</v>
      </c>
    </row>
    <row r="77" spans="1:3">
      <c r="A77" s="244" t="s">
        <v>194</v>
      </c>
      <c r="B77" s="244" t="s">
        <v>272</v>
      </c>
      <c r="C77" s="246">
        <v>504.9</v>
      </c>
    </row>
    <row r="78" spans="1:3">
      <c r="A78" s="244" t="s">
        <v>192</v>
      </c>
      <c r="B78" s="244" t="s">
        <v>273</v>
      </c>
      <c r="C78" s="246">
        <v>1185.5999999999999</v>
      </c>
    </row>
    <row r="79" spans="1:3">
      <c r="A79" s="244" t="s">
        <v>216</v>
      </c>
      <c r="B79" s="244" t="s">
        <v>274</v>
      </c>
      <c r="C79" s="246">
        <v>0</v>
      </c>
    </row>
    <row r="80" spans="1:3">
      <c r="A80" s="244" t="s">
        <v>214</v>
      </c>
      <c r="B80" s="244" t="s">
        <v>275</v>
      </c>
      <c r="C80" s="246">
        <v>0</v>
      </c>
    </row>
    <row r="81" spans="1:3">
      <c r="A81" s="245"/>
      <c r="B81" s="244" t="s">
        <v>276</v>
      </c>
      <c r="C81" s="246">
        <v>203.5</v>
      </c>
    </row>
    <row r="82" spans="1:3">
      <c r="A82" s="245"/>
      <c r="B82" s="244" t="s">
        <v>277</v>
      </c>
      <c r="C82" s="246">
        <v>302.3</v>
      </c>
    </row>
    <row r="83" spans="1:3" ht="13.5" thickBot="1">
      <c r="A83" s="247" t="s">
        <v>213</v>
      </c>
      <c r="B83" s="247" t="s">
        <v>278</v>
      </c>
      <c r="C83" s="248">
        <v>1401.6</v>
      </c>
    </row>
    <row r="84" spans="1:3" ht="13.5" thickBot="1">
      <c r="A84" s="249" t="s">
        <v>200</v>
      </c>
      <c r="B84" s="252" t="s">
        <v>279</v>
      </c>
      <c r="C84" s="250">
        <v>120.2</v>
      </c>
    </row>
    <row r="85" spans="1:3" ht="26.25" thickBot="1">
      <c r="A85" s="249" t="s">
        <v>190</v>
      </c>
      <c r="B85" s="252" t="s">
        <v>280</v>
      </c>
      <c r="C85" s="250">
        <v>3.9</v>
      </c>
    </row>
    <row r="86" spans="1:3" ht="13.5" thickBot="1">
      <c r="A86" s="339" t="s">
        <v>281</v>
      </c>
      <c r="B86" s="339"/>
      <c r="C86" s="260">
        <v>53366.399999999994</v>
      </c>
    </row>
    <row r="87" spans="1:3" ht="15.75">
      <c r="A87" s="340" t="s">
        <v>181</v>
      </c>
      <c r="B87" s="340"/>
      <c r="C87" s="284"/>
    </row>
  </sheetData>
  <mergeCells count="7">
    <mergeCell ref="A86:B86"/>
    <mergeCell ref="A87:B87"/>
    <mergeCell ref="A1:H1"/>
    <mergeCell ref="A4:B4"/>
    <mergeCell ref="A44:B44"/>
    <mergeCell ref="A45:B45"/>
    <mergeCell ref="A47:B4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7</vt:i4>
      </vt:variant>
    </vt:vector>
  </HeadingPairs>
  <TitlesOfParts>
    <vt:vector size="23" baseType="lpstr">
      <vt:lpstr>Index</vt:lpstr>
      <vt:lpstr>12M 2023_P&amp;L by BU</vt:lpstr>
      <vt:lpstr>4Q 2023_P&amp;L by BU</vt:lpstr>
      <vt:lpstr>Quarterly standalone</vt:lpstr>
      <vt:lpstr>Regional Data by Segments</vt:lpstr>
      <vt:lpstr>Investment Portfolio</vt:lpstr>
      <vt:lpstr>Debt &amp; Capital management</vt:lpstr>
      <vt:lpstr>Solvency</vt:lpstr>
      <vt:lpstr>IFRS 17-6M 2023_BS</vt:lpstr>
      <vt:lpstr>IFRS 17-6M 2023_Con P&amp;L</vt:lpstr>
      <vt:lpstr>IFRS 17-12M 2023_BS</vt:lpstr>
      <vt:lpstr>IFRS 17-12M 2023_Con P&amp;L</vt:lpstr>
      <vt:lpstr>IFRS 17-12M 2023 Info by BU</vt:lpstr>
      <vt:lpstr>Terminology </vt:lpstr>
      <vt:lpstr>Exchange rates</vt:lpstr>
      <vt:lpstr>Annex</vt:lpstr>
      <vt:lpstr>'12M 2023_P&amp;L by BU'!Área_de_impresión</vt:lpstr>
      <vt:lpstr>'4Q 2023_P&amp;L by BU'!Área_de_impresión</vt:lpstr>
      <vt:lpstr>Annex!Área_de_impresión</vt:lpstr>
      <vt:lpstr>'Investment Portfolio'!Área_de_impresión</vt:lpstr>
      <vt:lpstr>'Quarterly standalone'!Área_de_impresión</vt:lpstr>
      <vt:lpstr>'Regional Data by Segments'!Área_de_impresión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Serrano Delgado, Pedro Angel</cp:lastModifiedBy>
  <cp:lastPrinted>2023-10-26T11:40:29Z</cp:lastPrinted>
  <dcterms:created xsi:type="dcterms:W3CDTF">2023-04-24T14:35:33Z</dcterms:created>
  <dcterms:modified xsi:type="dcterms:W3CDTF">2025-02-17T15:16:29Z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